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Form 168 (26AS)" sheetId="2" state="visible" r:id="rId4"/>
    <sheet name="Books" sheetId="3" state="visible" r:id="rId5"/>
    <sheet name="Reconciliation" sheetId="4" state="visible" r:id="rId6"/>
    <sheet name="Summary"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<sst xmlns="http://schemas.openxmlformats.org/spreadsheetml/2006/main" count="131" uniqueCount="74">
  <si>
    <t xml:space="preserve">TDS Credit Reconciliation — Form 168 (26AS) vs Books</t>
  </si>
  <si>
    <t xml:space="preserve">Free working file by a CA firm · FY 2026-27 · Income-tax Act 2025</t>
  </si>
  <si>
    <t xml:space="preserve">What this does</t>
  </si>
  <si>
    <t xml:space="preserve">Reconciles the TDS credit reflected in your Form 168 (earlier Form 26AS) against the TDS receivable in your books, so you can spot missing or mismatched credit before filing your return.</t>
  </si>
  <si>
    <t xml:space="preserve">How to use</t>
  </si>
  <si>
    <t xml:space="preserve">1.  On the 'Form 168 (26AS)' sheet, paste each deductor's entries (TAN, section, period, amount paid, TDS).</t>
  </si>
  <si>
    <t xml:space="preserve">2.  On the 'Books' sheet, enter the same from your ledgers (income booked + TDS receivable).</t>
  </si>
  <si>
    <t xml:space="preserve">3.  On the 'Reconciliation' sheet, list each Deductor + TAN + Section + Period once. The 168 and Books figures, the difference and the status fill in automatically.</t>
  </si>
  <si>
    <t xml:space="preserve">4.  Read the 'Summary' sheet for totals and what to chase.</t>
  </si>
  <si>
    <t xml:space="preserve">Cell colours</t>
  </si>
  <si>
    <t xml:space="preserve">White cells = type here.   Grey cells = auto-calculated (locked).</t>
  </si>
  <si>
    <t xml:space="preserve">Status meanings</t>
  </si>
  <si>
    <t xml:space="preserve">Matched = both sides agree (within ₹1).</t>
  </si>
  <si>
    <t xml:space="preserve">Only in Form 168 = credit shows in 168 but not booked → book the income/TDS.</t>
  </si>
  <si>
    <t xml:space="preserve">Only in Books = you expected credit but it is not in 168 → chase the deductor to deposit/file.</t>
  </si>
  <si>
    <t xml:space="preserve">Amount mismatch = both present but the TDS differs → reconcile the figures.</t>
  </si>
  <si>
    <t xml:space="preserve">Matching key</t>
  </si>
  <si>
    <t xml:space="preserve">Reconciliation matches by TAN + Section + Period. Keep these identical across all three sheets.</t>
  </si>
  <si>
    <t xml:space="preserve">Unlock</t>
  </si>
  <si>
    <t xml:space="preserve">Sheets are protected so formulas aren't overwritten. Review ▸ Unprotect Sheet if you need to edit a locked cell.</t>
  </si>
  <si>
    <t xml:space="preserve">Disclaimer</t>
  </si>
  <si>
    <t xml:space="preserve">General working file, not professional advice. Verify against your Form 168 and the law before filing.</t>
  </si>
  <si>
    <t xml:space="preserve">Form 168 / 26AS — TDS credit as reflected by deductors</t>
  </si>
  <si>
    <t xml:space="preserve">Paste one row per credit entry. White = type here; grey 'Key' is auto.</t>
  </si>
  <si>
    <t xml:space="preserve">Deductor name</t>
  </si>
  <si>
    <t xml:space="preserve">TAN</t>
  </si>
  <si>
    <t xml:space="preserve">Section</t>
  </si>
  <si>
    <t xml:space="preserve">Period</t>
  </si>
  <si>
    <t xml:space="preserve">Amount paid/credited ₹</t>
  </si>
  <si>
    <t xml:space="preserve">TDS in Form 168 ₹</t>
  </si>
  <si>
    <t xml:space="preserve">Key (auto)</t>
  </si>
  <si>
    <t xml:space="preserve">ABC Constructions Pvt Ltd</t>
  </si>
  <si>
    <t xml:space="preserve">MUMA12345A</t>
  </si>
  <si>
    <t xml:space="preserve">194C</t>
  </si>
  <si>
    <t xml:space="preserve">Q1</t>
  </si>
  <si>
    <t xml:space="preserve">Q2</t>
  </si>
  <si>
    <t xml:space="preserve">Rao &amp; Associates</t>
  </si>
  <si>
    <t xml:space="preserve">MUMR06789B</t>
  </si>
  <si>
    <t xml:space="preserve">194J</t>
  </si>
  <si>
    <t xml:space="preserve">Bharat Bank Ltd</t>
  </si>
  <si>
    <t xml:space="preserve">MUMB54321C</t>
  </si>
  <si>
    <t xml:space="preserve">194A</t>
  </si>
  <si>
    <t xml:space="preserve">Skyline Realtors</t>
  </si>
  <si>
    <t xml:space="preserve">MUMS11111D</t>
  </si>
  <si>
    <t xml:space="preserve">194I</t>
  </si>
  <si>
    <t xml:space="preserve">Q3</t>
  </si>
  <si>
    <t xml:space="preserve">Total</t>
  </si>
  <si>
    <t xml:space="preserve">Books — income booked and TDS receivable</t>
  </si>
  <si>
    <t xml:space="preserve">One row per entry from your ledgers. White = type here; grey 'Key' is auto.</t>
  </si>
  <si>
    <t xml:space="preserve">Party / Deductor</t>
  </si>
  <si>
    <t xml:space="preserve">Income booked ₹</t>
  </si>
  <si>
    <t xml:space="preserve">TDS receivable ₹</t>
  </si>
  <si>
    <t xml:space="preserve">Greenfield Exports</t>
  </si>
  <si>
    <t xml:space="preserve">MUMG22222E</t>
  </si>
  <si>
    <t xml:space="preserve">194Q</t>
  </si>
  <si>
    <t xml:space="preserve">Reconciliation — list each Deductor + TAN + Section + Period once</t>
  </si>
  <si>
    <t xml:space="preserve">168 and Books figures pull in automatically. Filter the Status column to build your follow-up list.</t>
  </si>
  <si>
    <t xml:space="preserve">TDS per 168 ₹</t>
  </si>
  <si>
    <t xml:space="preserve">TDS per Books ₹</t>
  </si>
  <si>
    <t xml:space="preserve">Difference (168−Books) ₹</t>
  </si>
  <si>
    <t xml:space="preserve">Status</t>
  </si>
  <si>
    <t xml:space="preserve">Reconciliation Summary</t>
  </si>
  <si>
    <t xml:space="preserve">Auto-calculated from the Reconciliation sheet. Verify before filing your return.</t>
  </si>
  <si>
    <t xml:space="preserve">Total TDS as per Form 168 ₹</t>
  </si>
  <si>
    <t xml:space="preserve">Total TDS as per Books ₹</t>
  </si>
  <si>
    <t xml:space="preserve">Net difference (168 − Books) ₹</t>
  </si>
  <si>
    <t xml:space="preserve">Line items by status</t>
  </si>
  <si>
    <t xml:space="preserve">Matched</t>
  </si>
  <si>
    <t xml:space="preserve">Only in Form 168 (book it)</t>
  </si>
  <si>
    <t xml:space="preserve">Only in Books (chase deductor)</t>
  </si>
  <si>
    <t xml:space="preserve">Amount mismatch</t>
  </si>
  <si>
    <t xml:space="preserve">Action amounts</t>
  </si>
  <si>
    <t xml:space="preserve">TDS to chase from deductors ₹ (Only in Books)</t>
  </si>
  <si>
    <t xml:space="preserve">TDS to book in your accounts ₹ (Only in Form 168)</t>
  </si>
</sst>
</file>

<file path=xl/styles.xml><?xml version="1.0" encoding="utf-8"?>
<styleSheet xmlns="http://schemas.openxmlformats.org/spreadsheetml/2006/main">
  <numFmts count="3">
    <numFmt numFmtId="164" formatCode="General"/>
    <numFmt numFmtId="165" formatCode="#,##0;\(#,##0\);\-"/>
    <numFmt numFmtId="166" formatCode="0"/>
  </numFmts>
  <fonts count="14">
    <font>
      <sz val="11"/>
      <color theme="1"/>
      <name val="Calibri"/>
      <family val="2"/>
      <charset val="1"/>
    </font>
    <font>
      <sz val="10"/>
      <name val="Arial"/>
      <family val="0"/>
    </font>
    <font>
      <sz val="10"/>
      <name val="Arial"/>
      <family val="0"/>
    </font>
    <font>
      <sz val="10"/>
      <name val="Arial"/>
      <family val="0"/>
    </font>
    <font>
      <b val="true"/>
      <sz val="15"/>
      <color rgb="FF1F4E79"/>
      <name val="Calibri"/>
      <family val="0"/>
      <charset val="1"/>
    </font>
    <font>
      <sz val="10"/>
      <color rgb="FF666666"/>
      <name val="Calibri"/>
      <family val="0"/>
      <charset val="1"/>
    </font>
    <font>
      <b val="true"/>
      <sz val="11"/>
      <color rgb="FF1F4E79"/>
      <name val="Calibri"/>
      <family val="0"/>
      <charset val="1"/>
    </font>
    <font>
      <sz val="10"/>
      <color rgb="FF000000"/>
      <name val="Calibri"/>
      <family val="0"/>
      <charset val="1"/>
    </font>
    <font>
      <b val="true"/>
      <sz val="11"/>
      <color rgb="FFFFFFFF"/>
      <name val="Calibri"/>
      <family val="0"/>
      <charset val="1"/>
    </font>
    <font>
      <sz val="11"/>
      <color rgb="FF000000"/>
      <name val="Calibri"/>
      <family val="0"/>
      <charset val="1"/>
    </font>
    <font>
      <b val="true"/>
      <sz val="11"/>
      <name val="Calibri"/>
      <family val="0"/>
      <charset val="1"/>
    </font>
    <font>
      <b val="true"/>
      <sz val="11"/>
      <color rgb="FF000000"/>
      <name val="Calibri"/>
      <family val="0"/>
      <charset val="1"/>
    </font>
    <font>
      <sz val="11"/>
      <name val="Calibri"/>
      <family val="0"/>
      <charset val="1"/>
    </font>
    <font>
      <b val="true"/>
      <sz val="11"/>
      <color rgb="FF9C5700"/>
      <name val="Calibri"/>
      <family val="0"/>
      <charset val="1"/>
    </font>
  </fonts>
  <fills count="4">
    <fill>
      <patternFill patternType="none"/>
    </fill>
    <fill>
      <patternFill patternType="gray125"/>
    </fill>
    <fill>
      <patternFill patternType="solid">
        <fgColor rgb="FF1F4E79"/>
        <bgColor rgb="FF003366"/>
      </patternFill>
    </fill>
    <fill>
      <patternFill patternType="solid">
        <fgColor rgb="FFF2F2F2"/>
        <bgColor rgb="FFFFFFFF"/>
      </patternFill>
    </fill>
  </fills>
  <borders count="2">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false" applyProtection="true">
      <alignment horizontal="general" vertical="bottom" textRotation="0" wrapText="false" indent="0" shrinkToFit="false"/>
      <protection locked="false" hidden="false"/>
    </xf>
    <xf numFmtId="165" fontId="9" fillId="0" borderId="1" xfId="0" applyFont="true" applyBorder="true" applyAlignment="false" applyProtection="true">
      <alignment horizontal="general" vertical="bottom" textRotation="0" wrapText="false" indent="0" shrinkToFit="false"/>
      <protection locked="false" hidden="false"/>
    </xf>
    <xf numFmtId="164" fontId="9" fillId="3"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65" fontId="9" fillId="3"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6" fontId="12" fillId="3" borderId="1"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C57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6"/>
    <col collapsed="false" customWidth="true" hidden="false" outlineLevel="0" max="2" min="2" style="0" width="104"/>
  </cols>
  <sheetData>
    <row r="1" customFormat="false" ht="18.55" hidden="false" customHeight="false" outlineLevel="0" collapsed="false">
      <c r="A1" s="1" t="s">
        <v>0</v>
      </c>
    </row>
    <row r="2" customFormat="false" ht="15" hidden="false" customHeight="false" outlineLevel="0" collapsed="false">
      <c r="A2" s="2" t="s">
        <v>1</v>
      </c>
    </row>
    <row r="5" customFormat="false" ht="15" hidden="false" customHeight="false" outlineLevel="0" collapsed="false">
      <c r="A5" s="3" t="s">
        <v>2</v>
      </c>
      <c r="B5" s="4" t="s">
        <v>3</v>
      </c>
    </row>
    <row r="6" customFormat="false" ht="15" hidden="false" customHeight="false" outlineLevel="0" collapsed="false">
      <c r="A6" s="3" t="s">
        <v>4</v>
      </c>
      <c r="B6" s="4" t="s">
        <v>5</v>
      </c>
    </row>
    <row r="7" customFormat="false" ht="15" hidden="false" customHeight="false" outlineLevel="0" collapsed="false">
      <c r="B7" s="4" t="s">
        <v>6</v>
      </c>
    </row>
    <row r="8" customFormat="false" ht="15" hidden="false" customHeight="false" outlineLevel="0" collapsed="false">
      <c r="B8" s="4" t="s">
        <v>7</v>
      </c>
    </row>
    <row r="9" customFormat="false" ht="15" hidden="false" customHeight="false" outlineLevel="0" collapsed="false">
      <c r="B9" s="4" t="s">
        <v>8</v>
      </c>
    </row>
    <row r="10" customFormat="false" ht="15" hidden="false" customHeight="false" outlineLevel="0" collapsed="false">
      <c r="A10" s="3" t="s">
        <v>9</v>
      </c>
      <c r="B10" s="4" t="s">
        <v>10</v>
      </c>
    </row>
    <row r="11" customFormat="false" ht="15" hidden="false" customHeight="false" outlineLevel="0" collapsed="false">
      <c r="A11" s="3" t="s">
        <v>11</v>
      </c>
      <c r="B11" s="4" t="s">
        <v>12</v>
      </c>
    </row>
    <row r="12" customFormat="false" ht="15" hidden="false" customHeight="false" outlineLevel="0" collapsed="false">
      <c r="B12" s="4" t="s">
        <v>13</v>
      </c>
    </row>
    <row r="13" customFormat="false" ht="15" hidden="false" customHeight="false" outlineLevel="0" collapsed="false">
      <c r="B13" s="4" t="s">
        <v>14</v>
      </c>
    </row>
    <row r="14" customFormat="false" ht="15" hidden="false" customHeight="false" outlineLevel="0" collapsed="false">
      <c r="B14" s="4" t="s">
        <v>15</v>
      </c>
    </row>
    <row r="15" customFormat="false" ht="15" hidden="false" customHeight="false" outlineLevel="0" collapsed="false">
      <c r="A15" s="3" t="s">
        <v>16</v>
      </c>
      <c r="B15" s="4" t="s">
        <v>17</v>
      </c>
    </row>
    <row r="16" customFormat="false" ht="15" hidden="false" customHeight="false" outlineLevel="0" collapsed="false">
      <c r="A16" s="3" t="s">
        <v>18</v>
      </c>
      <c r="B16" s="4" t="s">
        <v>19</v>
      </c>
    </row>
    <row r="17" customFormat="false" ht="15" hidden="false" customHeight="false" outlineLevel="0" collapsed="false">
      <c r="A17" s="3" t="s">
        <v>20</v>
      </c>
      <c r="B17" s="4" t="s">
        <v>21</v>
      </c>
    </row>
  </sheetData>
  <sheetProtection sheet="true" password="d0db"/>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0"/>
    <col collapsed="false" customWidth="true" hidden="false" outlineLevel="0" max="2" min="2" style="0" width="14"/>
    <col collapsed="false" customWidth="true" hidden="false" outlineLevel="0" max="4" min="3" style="0" width="10"/>
    <col collapsed="false" customWidth="true" hidden="false" outlineLevel="0" max="5" min="5" style="0" width="22"/>
    <col collapsed="false" customWidth="true" hidden="false" outlineLevel="0" max="6" min="6" style="0" width="20"/>
    <col collapsed="false" customWidth="true" hidden="false" outlineLevel="0" max="7" min="7" style="0" width="22"/>
  </cols>
  <sheetData>
    <row r="1" customFormat="false" ht="18.55" hidden="false" customHeight="false" outlineLevel="0" collapsed="false">
      <c r="A1" s="1" t="s">
        <v>22</v>
      </c>
    </row>
    <row r="2" customFormat="false" ht="15" hidden="false" customHeight="false" outlineLevel="0" collapsed="false">
      <c r="A2" s="2" t="s">
        <v>23</v>
      </c>
    </row>
    <row r="4" customFormat="false" ht="30" hidden="false" customHeight="true" outlineLevel="0" collapsed="false">
      <c r="A4" s="5" t="s">
        <v>24</v>
      </c>
      <c r="B4" s="5" t="s">
        <v>25</v>
      </c>
      <c r="C4" s="5" t="s">
        <v>26</v>
      </c>
      <c r="D4" s="5" t="s">
        <v>27</v>
      </c>
      <c r="E4" s="5" t="s">
        <v>28</v>
      </c>
      <c r="F4" s="5" t="s">
        <v>29</v>
      </c>
      <c r="G4" s="5" t="s">
        <v>30</v>
      </c>
    </row>
    <row r="5" customFormat="false" ht="15" hidden="false" customHeight="false" outlineLevel="0" collapsed="false">
      <c r="A5" s="6" t="s">
        <v>31</v>
      </c>
      <c r="B5" s="6" t="s">
        <v>32</v>
      </c>
      <c r="C5" s="6" t="s">
        <v>33</v>
      </c>
      <c r="D5" s="6" t="s">
        <v>34</v>
      </c>
      <c r="E5" s="7" t="n">
        <v>500000</v>
      </c>
      <c r="F5" s="7" t="n">
        <v>5000</v>
      </c>
      <c r="G5" s="8" t="str">
        <f aca="false">IF($B5="","",$B5&amp;"|"&amp;$C5&amp;"|"&amp;$D5)</f>
        <v>MUMA12345A|194C|Q1</v>
      </c>
    </row>
    <row r="6" customFormat="false" ht="15" hidden="false" customHeight="false" outlineLevel="0" collapsed="false">
      <c r="A6" s="6" t="s">
        <v>31</v>
      </c>
      <c r="B6" s="6" t="s">
        <v>32</v>
      </c>
      <c r="C6" s="6" t="s">
        <v>33</v>
      </c>
      <c r="D6" s="6" t="s">
        <v>35</v>
      </c>
      <c r="E6" s="7" t="n">
        <v>300000</v>
      </c>
      <c r="F6" s="7" t="n">
        <v>3000</v>
      </c>
      <c r="G6" s="8" t="str">
        <f aca="false">IF($B6="","",$B6&amp;"|"&amp;$C6&amp;"|"&amp;$D6)</f>
        <v>MUMA12345A|194C|Q2</v>
      </c>
    </row>
    <row r="7" customFormat="false" ht="15" hidden="false" customHeight="false" outlineLevel="0" collapsed="false">
      <c r="A7" s="6" t="s">
        <v>36</v>
      </c>
      <c r="B7" s="6" t="s">
        <v>37</v>
      </c>
      <c r="C7" s="6" t="s">
        <v>38</v>
      </c>
      <c r="D7" s="6" t="s">
        <v>34</v>
      </c>
      <c r="E7" s="7" t="n">
        <v>100000</v>
      </c>
      <c r="F7" s="7" t="n">
        <v>10000</v>
      </c>
      <c r="G7" s="8" t="str">
        <f aca="false">IF($B7="","",$B7&amp;"|"&amp;$C7&amp;"|"&amp;$D7)</f>
        <v>MUMR06789B|194J|Q1</v>
      </c>
    </row>
    <row r="8" customFormat="false" ht="15" hidden="false" customHeight="false" outlineLevel="0" collapsed="false">
      <c r="A8" s="6" t="s">
        <v>39</v>
      </c>
      <c r="B8" s="6" t="s">
        <v>40</v>
      </c>
      <c r="C8" s="6" t="s">
        <v>41</v>
      </c>
      <c r="D8" s="6" t="s">
        <v>35</v>
      </c>
      <c r="E8" s="7" t="n">
        <v>80000</v>
      </c>
      <c r="F8" s="7" t="n">
        <v>8000</v>
      </c>
      <c r="G8" s="8" t="str">
        <f aca="false">IF($B8="","",$B8&amp;"|"&amp;$C8&amp;"|"&amp;$D8)</f>
        <v>MUMB54321C|194A|Q2</v>
      </c>
    </row>
    <row r="9" customFormat="false" ht="15" hidden="false" customHeight="false" outlineLevel="0" collapsed="false">
      <c r="A9" s="6" t="s">
        <v>42</v>
      </c>
      <c r="B9" s="6" t="s">
        <v>43</v>
      </c>
      <c r="C9" s="6" t="s">
        <v>44</v>
      </c>
      <c r="D9" s="6" t="s">
        <v>45</v>
      </c>
      <c r="E9" s="7" t="n">
        <v>240000</v>
      </c>
      <c r="F9" s="7" t="n">
        <v>4800</v>
      </c>
      <c r="G9" s="8" t="str">
        <f aca="false">IF($B9="","",$B9&amp;"|"&amp;$C9&amp;"|"&amp;$D9)</f>
        <v>MUMS11111D|194I|Q3</v>
      </c>
    </row>
    <row r="10" customFormat="false" ht="15" hidden="false" customHeight="false" outlineLevel="0" collapsed="false">
      <c r="A10" s="6"/>
      <c r="B10" s="6"/>
      <c r="C10" s="6"/>
      <c r="D10" s="6"/>
      <c r="E10" s="7"/>
      <c r="F10" s="7"/>
      <c r="G10" s="8" t="str">
        <f aca="false">IF($B10="","",$B10&amp;"|"&amp;$C10&amp;"|"&amp;$D10)</f>
        <v/>
      </c>
    </row>
    <row r="11" customFormat="false" ht="15" hidden="false" customHeight="false" outlineLevel="0" collapsed="false">
      <c r="A11" s="6"/>
      <c r="B11" s="6"/>
      <c r="C11" s="6"/>
      <c r="D11" s="6"/>
      <c r="E11" s="7"/>
      <c r="F11" s="7"/>
      <c r="G11" s="8" t="str">
        <f aca="false">IF($B11="","",$B11&amp;"|"&amp;$C11&amp;"|"&amp;$D11)</f>
        <v/>
      </c>
    </row>
    <row r="12" customFormat="false" ht="15" hidden="false" customHeight="false" outlineLevel="0" collapsed="false">
      <c r="A12" s="6"/>
      <c r="B12" s="6"/>
      <c r="C12" s="6"/>
      <c r="D12" s="6"/>
      <c r="E12" s="7"/>
      <c r="F12" s="7"/>
      <c r="G12" s="8" t="str">
        <f aca="false">IF($B12="","",$B12&amp;"|"&amp;$C12&amp;"|"&amp;$D12)</f>
        <v/>
      </c>
    </row>
    <row r="13" customFormat="false" ht="15" hidden="false" customHeight="false" outlineLevel="0" collapsed="false">
      <c r="A13" s="6"/>
      <c r="B13" s="6"/>
      <c r="C13" s="6"/>
      <c r="D13" s="6"/>
      <c r="E13" s="7"/>
      <c r="F13" s="7"/>
      <c r="G13" s="8" t="str">
        <f aca="false">IF($B13="","",$B13&amp;"|"&amp;$C13&amp;"|"&amp;$D13)</f>
        <v/>
      </c>
    </row>
    <row r="14" customFormat="false" ht="15" hidden="false" customHeight="false" outlineLevel="0" collapsed="false">
      <c r="A14" s="6"/>
      <c r="B14" s="6"/>
      <c r="C14" s="6"/>
      <c r="D14" s="6"/>
      <c r="E14" s="7"/>
      <c r="F14" s="7"/>
      <c r="G14" s="8" t="str">
        <f aca="false">IF($B14="","",$B14&amp;"|"&amp;$C14&amp;"|"&amp;$D14)</f>
        <v/>
      </c>
    </row>
    <row r="15" customFormat="false" ht="15" hidden="false" customHeight="false" outlineLevel="0" collapsed="false">
      <c r="A15" s="6"/>
      <c r="B15" s="6"/>
      <c r="C15" s="6"/>
      <c r="D15" s="6"/>
      <c r="E15" s="7"/>
      <c r="F15" s="7"/>
      <c r="G15" s="8" t="str">
        <f aca="false">IF($B15="","",$B15&amp;"|"&amp;$C15&amp;"|"&amp;$D15)</f>
        <v/>
      </c>
    </row>
    <row r="16" customFormat="false" ht="15" hidden="false" customHeight="false" outlineLevel="0" collapsed="false">
      <c r="A16" s="6"/>
      <c r="B16" s="6"/>
      <c r="C16" s="6"/>
      <c r="D16" s="6"/>
      <c r="E16" s="7"/>
      <c r="F16" s="7"/>
      <c r="G16" s="8" t="str">
        <f aca="false">IF($B16="","",$B16&amp;"|"&amp;$C16&amp;"|"&amp;$D16)</f>
        <v/>
      </c>
    </row>
    <row r="17" customFormat="false" ht="15" hidden="false" customHeight="false" outlineLevel="0" collapsed="false">
      <c r="A17" s="6"/>
      <c r="B17" s="6"/>
      <c r="C17" s="6"/>
      <c r="D17" s="6"/>
      <c r="E17" s="7"/>
      <c r="F17" s="7"/>
      <c r="G17" s="8" t="str">
        <f aca="false">IF($B17="","",$B17&amp;"|"&amp;$C17&amp;"|"&amp;$D17)</f>
        <v/>
      </c>
    </row>
    <row r="18" customFormat="false" ht="15" hidden="false" customHeight="false" outlineLevel="0" collapsed="false">
      <c r="A18" s="6"/>
      <c r="B18" s="6"/>
      <c r="C18" s="6"/>
      <c r="D18" s="6"/>
      <c r="E18" s="7"/>
      <c r="F18" s="7"/>
      <c r="G18" s="8" t="str">
        <f aca="false">IF($B18="","",$B18&amp;"|"&amp;$C18&amp;"|"&amp;$D18)</f>
        <v/>
      </c>
    </row>
    <row r="19" customFormat="false" ht="15" hidden="false" customHeight="false" outlineLevel="0" collapsed="false">
      <c r="A19" s="6"/>
      <c r="B19" s="6"/>
      <c r="C19" s="6"/>
      <c r="D19" s="6"/>
      <c r="E19" s="7"/>
      <c r="F19" s="7"/>
      <c r="G19" s="8" t="str">
        <f aca="false">IF($B19="","",$B19&amp;"|"&amp;$C19&amp;"|"&amp;$D19)</f>
        <v/>
      </c>
    </row>
    <row r="20" customFormat="false" ht="15" hidden="false" customHeight="false" outlineLevel="0" collapsed="false">
      <c r="A20" s="6"/>
      <c r="B20" s="6"/>
      <c r="C20" s="6"/>
      <c r="D20" s="6"/>
      <c r="E20" s="7"/>
      <c r="F20" s="7"/>
      <c r="G20" s="8" t="str">
        <f aca="false">IF($B20="","",$B20&amp;"|"&amp;$C20&amp;"|"&amp;$D20)</f>
        <v/>
      </c>
    </row>
    <row r="21" customFormat="false" ht="15" hidden="false" customHeight="false" outlineLevel="0" collapsed="false">
      <c r="A21" s="6"/>
      <c r="B21" s="6"/>
      <c r="C21" s="6"/>
      <c r="D21" s="6"/>
      <c r="E21" s="7"/>
      <c r="F21" s="7"/>
      <c r="G21" s="8" t="str">
        <f aca="false">IF($B21="","",$B21&amp;"|"&amp;$C21&amp;"|"&amp;$D21)</f>
        <v/>
      </c>
    </row>
    <row r="22" customFormat="false" ht="15" hidden="false" customHeight="false" outlineLevel="0" collapsed="false">
      <c r="A22" s="6"/>
      <c r="B22" s="6"/>
      <c r="C22" s="6"/>
      <c r="D22" s="6"/>
      <c r="E22" s="7"/>
      <c r="F22" s="7"/>
      <c r="G22" s="8" t="str">
        <f aca="false">IF($B22="","",$B22&amp;"|"&amp;$C22&amp;"|"&amp;$D22)</f>
        <v/>
      </c>
    </row>
    <row r="23" customFormat="false" ht="15" hidden="false" customHeight="false" outlineLevel="0" collapsed="false">
      <c r="A23" s="6"/>
      <c r="B23" s="6"/>
      <c r="C23" s="6"/>
      <c r="D23" s="6"/>
      <c r="E23" s="7"/>
      <c r="F23" s="7"/>
      <c r="G23" s="8" t="str">
        <f aca="false">IF($B23="","",$B23&amp;"|"&amp;$C23&amp;"|"&amp;$D23)</f>
        <v/>
      </c>
    </row>
    <row r="24" customFormat="false" ht="15" hidden="false" customHeight="false" outlineLevel="0" collapsed="false">
      <c r="A24" s="6"/>
      <c r="B24" s="6"/>
      <c r="C24" s="6"/>
      <c r="D24" s="6"/>
      <c r="E24" s="7"/>
      <c r="F24" s="7"/>
      <c r="G24" s="8" t="str">
        <f aca="false">IF($B24="","",$B24&amp;"|"&amp;$C24&amp;"|"&amp;$D24)</f>
        <v/>
      </c>
    </row>
    <row r="25" customFormat="false" ht="15" hidden="false" customHeight="false" outlineLevel="0" collapsed="false">
      <c r="A25" s="6"/>
      <c r="B25" s="6"/>
      <c r="C25" s="6"/>
      <c r="D25" s="6"/>
      <c r="E25" s="7"/>
      <c r="F25" s="7"/>
      <c r="G25" s="8" t="str">
        <f aca="false">IF($B25="","",$B25&amp;"|"&amp;$C25&amp;"|"&amp;$D25)</f>
        <v/>
      </c>
    </row>
    <row r="26" customFormat="false" ht="15" hidden="false" customHeight="false" outlineLevel="0" collapsed="false">
      <c r="A26" s="6"/>
      <c r="B26" s="6"/>
      <c r="C26" s="6"/>
      <c r="D26" s="6"/>
      <c r="E26" s="7"/>
      <c r="F26" s="7"/>
      <c r="G26" s="8" t="str">
        <f aca="false">IF($B26="","",$B26&amp;"|"&amp;$C26&amp;"|"&amp;$D26)</f>
        <v/>
      </c>
    </row>
    <row r="27" customFormat="false" ht="15" hidden="false" customHeight="false" outlineLevel="0" collapsed="false">
      <c r="A27" s="6"/>
      <c r="B27" s="6"/>
      <c r="C27" s="6"/>
      <c r="D27" s="6"/>
      <c r="E27" s="7"/>
      <c r="F27" s="7"/>
      <c r="G27" s="8" t="str">
        <f aca="false">IF($B27="","",$B27&amp;"|"&amp;$C27&amp;"|"&amp;$D27)</f>
        <v/>
      </c>
    </row>
    <row r="28" customFormat="false" ht="15" hidden="false" customHeight="false" outlineLevel="0" collapsed="false">
      <c r="A28" s="6"/>
      <c r="B28" s="6"/>
      <c r="C28" s="6"/>
      <c r="D28" s="6"/>
      <c r="E28" s="7"/>
      <c r="F28" s="7"/>
      <c r="G28" s="8" t="str">
        <f aca="false">IF($B28="","",$B28&amp;"|"&amp;$C28&amp;"|"&amp;$D28)</f>
        <v/>
      </c>
    </row>
    <row r="29" customFormat="false" ht="15" hidden="false" customHeight="false" outlineLevel="0" collapsed="false">
      <c r="A29" s="6"/>
      <c r="B29" s="6"/>
      <c r="C29" s="6"/>
      <c r="D29" s="6"/>
      <c r="E29" s="7"/>
      <c r="F29" s="7"/>
      <c r="G29" s="8" t="str">
        <f aca="false">IF($B29="","",$B29&amp;"|"&amp;$C29&amp;"|"&amp;$D29)</f>
        <v/>
      </c>
    </row>
    <row r="30" customFormat="false" ht="15" hidden="false" customHeight="false" outlineLevel="0" collapsed="false">
      <c r="A30" s="6"/>
      <c r="B30" s="6"/>
      <c r="C30" s="6"/>
      <c r="D30" s="6"/>
      <c r="E30" s="7"/>
      <c r="F30" s="7"/>
      <c r="G30" s="8" t="str">
        <f aca="false">IF($B30="","",$B30&amp;"|"&amp;$C30&amp;"|"&amp;$D30)</f>
        <v/>
      </c>
    </row>
    <row r="31" customFormat="false" ht="15" hidden="false" customHeight="false" outlineLevel="0" collapsed="false">
      <c r="A31" s="6"/>
      <c r="B31" s="6"/>
      <c r="C31" s="6"/>
      <c r="D31" s="6"/>
      <c r="E31" s="7"/>
      <c r="F31" s="7"/>
      <c r="G31" s="8" t="str">
        <f aca="false">IF($B31="","",$B31&amp;"|"&amp;$C31&amp;"|"&amp;$D31)</f>
        <v/>
      </c>
    </row>
    <row r="32" customFormat="false" ht="15" hidden="false" customHeight="false" outlineLevel="0" collapsed="false">
      <c r="A32" s="6"/>
      <c r="B32" s="6"/>
      <c r="C32" s="6"/>
      <c r="D32" s="6"/>
      <c r="E32" s="7"/>
      <c r="F32" s="7"/>
      <c r="G32" s="8" t="str">
        <f aca="false">IF($B32="","",$B32&amp;"|"&amp;$C32&amp;"|"&amp;$D32)</f>
        <v/>
      </c>
    </row>
    <row r="33" customFormat="false" ht="15" hidden="false" customHeight="false" outlineLevel="0" collapsed="false">
      <c r="A33" s="6"/>
      <c r="B33" s="6"/>
      <c r="C33" s="6"/>
      <c r="D33" s="6"/>
      <c r="E33" s="7"/>
      <c r="F33" s="7"/>
      <c r="G33" s="8" t="str">
        <f aca="false">IF($B33="","",$B33&amp;"|"&amp;$C33&amp;"|"&amp;$D33)</f>
        <v/>
      </c>
    </row>
    <row r="34" customFormat="false" ht="15" hidden="false" customHeight="false" outlineLevel="0" collapsed="false">
      <c r="A34" s="6"/>
      <c r="B34" s="6"/>
      <c r="C34" s="6"/>
      <c r="D34" s="6"/>
      <c r="E34" s="7"/>
      <c r="F34" s="7"/>
      <c r="G34" s="8" t="str">
        <f aca="false">IF($B34="","",$B34&amp;"|"&amp;$C34&amp;"|"&amp;$D34)</f>
        <v/>
      </c>
    </row>
    <row r="35" customFormat="false" ht="15" hidden="false" customHeight="false" outlineLevel="0" collapsed="false">
      <c r="A35" s="6"/>
      <c r="B35" s="6"/>
      <c r="C35" s="6"/>
      <c r="D35" s="6"/>
      <c r="E35" s="7"/>
      <c r="F35" s="7"/>
      <c r="G35" s="8" t="str">
        <f aca="false">IF($B35="","",$B35&amp;"|"&amp;$C35&amp;"|"&amp;$D35)</f>
        <v/>
      </c>
    </row>
    <row r="36" customFormat="false" ht="15" hidden="false" customHeight="false" outlineLevel="0" collapsed="false">
      <c r="A36" s="6"/>
      <c r="B36" s="6"/>
      <c r="C36" s="6"/>
      <c r="D36" s="6"/>
      <c r="E36" s="7"/>
      <c r="F36" s="7"/>
      <c r="G36" s="8" t="str">
        <f aca="false">IF($B36="","",$B36&amp;"|"&amp;$C36&amp;"|"&amp;$D36)</f>
        <v/>
      </c>
    </row>
    <row r="37" customFormat="false" ht="15" hidden="false" customHeight="false" outlineLevel="0" collapsed="false">
      <c r="A37" s="6"/>
      <c r="B37" s="6"/>
      <c r="C37" s="6"/>
      <c r="D37" s="6"/>
      <c r="E37" s="7"/>
      <c r="F37" s="7"/>
      <c r="G37" s="8" t="str">
        <f aca="false">IF($B37="","",$B37&amp;"|"&amp;$C37&amp;"|"&amp;$D37)</f>
        <v/>
      </c>
    </row>
    <row r="38" customFormat="false" ht="15" hidden="false" customHeight="false" outlineLevel="0" collapsed="false">
      <c r="A38" s="6"/>
      <c r="B38" s="6"/>
      <c r="C38" s="6"/>
      <c r="D38" s="6"/>
      <c r="E38" s="7"/>
      <c r="F38" s="7"/>
      <c r="G38" s="8" t="str">
        <f aca="false">IF($B38="","",$B38&amp;"|"&amp;$C38&amp;"|"&amp;$D38)</f>
        <v/>
      </c>
    </row>
    <row r="39" customFormat="false" ht="15" hidden="false" customHeight="false" outlineLevel="0" collapsed="false">
      <c r="A39" s="6"/>
      <c r="B39" s="6"/>
      <c r="C39" s="6"/>
      <c r="D39" s="6"/>
      <c r="E39" s="7"/>
      <c r="F39" s="7"/>
      <c r="G39" s="8" t="str">
        <f aca="false">IF($B39="","",$B39&amp;"|"&amp;$C39&amp;"|"&amp;$D39)</f>
        <v/>
      </c>
    </row>
    <row r="40" customFormat="false" ht="15" hidden="false" customHeight="false" outlineLevel="0" collapsed="false">
      <c r="A40" s="6"/>
      <c r="B40" s="6"/>
      <c r="C40" s="6"/>
      <c r="D40" s="6"/>
      <c r="E40" s="7"/>
      <c r="F40" s="7"/>
      <c r="G40" s="8" t="str">
        <f aca="false">IF($B40="","",$B40&amp;"|"&amp;$C40&amp;"|"&amp;$D40)</f>
        <v/>
      </c>
    </row>
    <row r="41" customFormat="false" ht="15" hidden="false" customHeight="false" outlineLevel="0" collapsed="false">
      <c r="A41" s="6"/>
      <c r="B41" s="6"/>
      <c r="C41" s="6"/>
      <c r="D41" s="6"/>
      <c r="E41" s="7"/>
      <c r="F41" s="7"/>
      <c r="G41" s="8" t="str">
        <f aca="false">IF($B41="","",$B41&amp;"|"&amp;$C41&amp;"|"&amp;$D41)</f>
        <v/>
      </c>
    </row>
    <row r="42" customFormat="false" ht="15" hidden="false" customHeight="false" outlineLevel="0" collapsed="false">
      <c r="A42" s="6"/>
      <c r="B42" s="6"/>
      <c r="C42" s="6"/>
      <c r="D42" s="6"/>
      <c r="E42" s="7"/>
      <c r="F42" s="7"/>
      <c r="G42" s="8" t="str">
        <f aca="false">IF($B42="","",$B42&amp;"|"&amp;$C42&amp;"|"&amp;$D42)</f>
        <v/>
      </c>
    </row>
    <row r="43" customFormat="false" ht="15" hidden="false" customHeight="false" outlineLevel="0" collapsed="false">
      <c r="A43" s="6"/>
      <c r="B43" s="6"/>
      <c r="C43" s="6"/>
      <c r="D43" s="6"/>
      <c r="E43" s="7"/>
      <c r="F43" s="7"/>
      <c r="G43" s="8" t="str">
        <f aca="false">IF($B43="","",$B43&amp;"|"&amp;$C43&amp;"|"&amp;$D43)</f>
        <v/>
      </c>
    </row>
    <row r="44" customFormat="false" ht="15" hidden="false" customHeight="false" outlineLevel="0" collapsed="false">
      <c r="A44" s="6"/>
      <c r="B44" s="6"/>
      <c r="C44" s="6"/>
      <c r="D44" s="6"/>
      <c r="E44" s="7"/>
      <c r="F44" s="7"/>
      <c r="G44" s="8" t="str">
        <f aca="false">IF($B44="","",$B44&amp;"|"&amp;$C44&amp;"|"&amp;$D44)</f>
        <v/>
      </c>
    </row>
    <row r="45" customFormat="false" ht="15" hidden="false" customHeight="false" outlineLevel="0" collapsed="false">
      <c r="A45" s="6"/>
      <c r="B45" s="6"/>
      <c r="C45" s="6"/>
      <c r="D45" s="6"/>
      <c r="E45" s="7"/>
      <c r="F45" s="7"/>
      <c r="G45" s="8" t="str">
        <f aca="false">IF($B45="","",$B45&amp;"|"&amp;$C45&amp;"|"&amp;$D45)</f>
        <v/>
      </c>
    </row>
    <row r="46" customFormat="false" ht="15" hidden="false" customHeight="false" outlineLevel="0" collapsed="false">
      <c r="A46" s="6"/>
      <c r="B46" s="6"/>
      <c r="C46" s="6"/>
      <c r="D46" s="6"/>
      <c r="E46" s="7"/>
      <c r="F46" s="7"/>
      <c r="G46" s="8" t="str">
        <f aca="false">IF($B46="","",$B46&amp;"|"&amp;$C46&amp;"|"&amp;$D46)</f>
        <v/>
      </c>
    </row>
    <row r="47" customFormat="false" ht="15" hidden="false" customHeight="false" outlineLevel="0" collapsed="false">
      <c r="A47" s="6"/>
      <c r="B47" s="6"/>
      <c r="C47" s="6"/>
      <c r="D47" s="6"/>
      <c r="E47" s="7"/>
      <c r="F47" s="7"/>
      <c r="G47" s="8" t="str">
        <f aca="false">IF($B47="","",$B47&amp;"|"&amp;$C47&amp;"|"&amp;$D47)</f>
        <v/>
      </c>
    </row>
    <row r="48" customFormat="false" ht="15" hidden="false" customHeight="false" outlineLevel="0" collapsed="false">
      <c r="A48" s="6"/>
      <c r="B48" s="6"/>
      <c r="C48" s="6"/>
      <c r="D48" s="6"/>
      <c r="E48" s="7"/>
      <c r="F48" s="7"/>
      <c r="G48" s="8" t="str">
        <f aca="false">IF($B48="","",$B48&amp;"|"&amp;$C48&amp;"|"&amp;$D48)</f>
        <v/>
      </c>
    </row>
    <row r="49" customFormat="false" ht="15" hidden="false" customHeight="false" outlineLevel="0" collapsed="false">
      <c r="A49" s="6"/>
      <c r="B49" s="6"/>
      <c r="C49" s="6"/>
      <c r="D49" s="6"/>
      <c r="E49" s="7"/>
      <c r="F49" s="7"/>
      <c r="G49" s="8" t="str">
        <f aca="false">IF($B49="","",$B49&amp;"|"&amp;$C49&amp;"|"&amp;$D49)</f>
        <v/>
      </c>
    </row>
    <row r="50" customFormat="false" ht="15" hidden="false" customHeight="false" outlineLevel="0" collapsed="false">
      <c r="A50" s="6"/>
      <c r="B50" s="6"/>
      <c r="C50" s="6"/>
      <c r="D50" s="6"/>
      <c r="E50" s="7"/>
      <c r="F50" s="7"/>
      <c r="G50" s="8" t="str">
        <f aca="false">IF($B50="","",$B50&amp;"|"&amp;$C50&amp;"|"&amp;$D50)</f>
        <v/>
      </c>
    </row>
    <row r="51" customFormat="false" ht="15" hidden="false" customHeight="false" outlineLevel="0" collapsed="false">
      <c r="A51" s="6"/>
      <c r="B51" s="6"/>
      <c r="C51" s="6"/>
      <c r="D51" s="6"/>
      <c r="E51" s="7"/>
      <c r="F51" s="7"/>
      <c r="G51" s="8" t="str">
        <f aca="false">IF($B51="","",$B51&amp;"|"&amp;$C51&amp;"|"&amp;$D51)</f>
        <v/>
      </c>
    </row>
    <row r="52" customFormat="false" ht="15" hidden="false" customHeight="false" outlineLevel="0" collapsed="false">
      <c r="A52" s="6"/>
      <c r="B52" s="6"/>
      <c r="C52" s="6"/>
      <c r="D52" s="6"/>
      <c r="E52" s="7"/>
      <c r="F52" s="7"/>
      <c r="G52" s="8" t="str">
        <f aca="false">IF($B52="","",$B52&amp;"|"&amp;$C52&amp;"|"&amp;$D52)</f>
        <v/>
      </c>
    </row>
    <row r="53" customFormat="false" ht="15" hidden="false" customHeight="false" outlineLevel="0" collapsed="false">
      <c r="A53" s="6"/>
      <c r="B53" s="6"/>
      <c r="C53" s="6"/>
      <c r="D53" s="6"/>
      <c r="E53" s="7"/>
      <c r="F53" s="7"/>
      <c r="G53" s="8" t="str">
        <f aca="false">IF($B53="","",$B53&amp;"|"&amp;$C53&amp;"|"&amp;$D53)</f>
        <v/>
      </c>
    </row>
    <row r="54" customFormat="false" ht="15" hidden="false" customHeight="false" outlineLevel="0" collapsed="false">
      <c r="A54" s="6"/>
      <c r="B54" s="6"/>
      <c r="C54" s="6"/>
      <c r="D54" s="6"/>
      <c r="E54" s="7"/>
      <c r="F54" s="7"/>
      <c r="G54" s="8" t="str">
        <f aca="false">IF($B54="","",$B54&amp;"|"&amp;$C54&amp;"|"&amp;$D54)</f>
        <v/>
      </c>
    </row>
    <row r="55" customFormat="false" ht="15" hidden="false" customHeight="false" outlineLevel="0" collapsed="false">
      <c r="A55" s="6"/>
      <c r="B55" s="6"/>
      <c r="C55" s="6"/>
      <c r="D55" s="6"/>
      <c r="E55" s="7"/>
      <c r="F55" s="7"/>
      <c r="G55" s="8" t="str">
        <f aca="false">IF($B55="","",$B55&amp;"|"&amp;$C55&amp;"|"&amp;$D55)</f>
        <v/>
      </c>
    </row>
    <row r="56" customFormat="false" ht="15" hidden="false" customHeight="false" outlineLevel="0" collapsed="false">
      <c r="A56" s="6"/>
      <c r="B56" s="6"/>
      <c r="C56" s="6"/>
      <c r="D56" s="6"/>
      <c r="E56" s="7"/>
      <c r="F56" s="7"/>
      <c r="G56" s="8" t="str">
        <f aca="false">IF($B56="","",$B56&amp;"|"&amp;$C56&amp;"|"&amp;$D56)</f>
        <v/>
      </c>
    </row>
    <row r="57" customFormat="false" ht="15" hidden="false" customHeight="false" outlineLevel="0" collapsed="false">
      <c r="A57" s="6"/>
      <c r="B57" s="6"/>
      <c r="C57" s="6"/>
      <c r="D57" s="6"/>
      <c r="E57" s="7"/>
      <c r="F57" s="7"/>
      <c r="G57" s="8" t="str">
        <f aca="false">IF($B57="","",$B57&amp;"|"&amp;$C57&amp;"|"&amp;$D57)</f>
        <v/>
      </c>
    </row>
    <row r="58" customFormat="false" ht="15" hidden="false" customHeight="false" outlineLevel="0" collapsed="false">
      <c r="A58" s="6"/>
      <c r="B58" s="6"/>
      <c r="C58" s="6"/>
      <c r="D58" s="6"/>
      <c r="E58" s="7"/>
      <c r="F58" s="7"/>
      <c r="G58" s="8" t="str">
        <f aca="false">IF($B58="","",$B58&amp;"|"&amp;$C58&amp;"|"&amp;$D58)</f>
        <v/>
      </c>
    </row>
    <row r="59" customFormat="false" ht="15" hidden="false" customHeight="false" outlineLevel="0" collapsed="false">
      <c r="A59" s="6"/>
      <c r="B59" s="6"/>
      <c r="C59" s="6"/>
      <c r="D59" s="6"/>
      <c r="E59" s="7"/>
      <c r="F59" s="7"/>
      <c r="G59" s="8" t="str">
        <f aca="false">IF($B59="","",$B59&amp;"|"&amp;$C59&amp;"|"&amp;$D59)</f>
        <v/>
      </c>
    </row>
    <row r="60" customFormat="false" ht="15" hidden="false" customHeight="false" outlineLevel="0" collapsed="false">
      <c r="A60" s="6"/>
      <c r="B60" s="6"/>
      <c r="C60" s="6"/>
      <c r="D60" s="6"/>
      <c r="E60" s="7"/>
      <c r="F60" s="7"/>
      <c r="G60" s="8" t="str">
        <f aca="false">IF($B60="","",$B60&amp;"|"&amp;$C60&amp;"|"&amp;$D60)</f>
        <v/>
      </c>
    </row>
    <row r="61" customFormat="false" ht="15" hidden="false" customHeight="false" outlineLevel="0" collapsed="false">
      <c r="A61" s="6"/>
      <c r="B61" s="6"/>
      <c r="C61" s="6"/>
      <c r="D61" s="6"/>
      <c r="E61" s="7"/>
      <c r="F61" s="7"/>
      <c r="G61" s="8" t="str">
        <f aca="false">IF($B61="","",$B61&amp;"|"&amp;$C61&amp;"|"&amp;$D61)</f>
        <v/>
      </c>
    </row>
    <row r="62" customFormat="false" ht="15" hidden="false" customHeight="false" outlineLevel="0" collapsed="false">
      <c r="A62" s="6"/>
      <c r="B62" s="6"/>
      <c r="C62" s="6"/>
      <c r="D62" s="6"/>
      <c r="E62" s="7"/>
      <c r="F62" s="7"/>
      <c r="G62" s="8" t="str">
        <f aca="false">IF($B62="","",$B62&amp;"|"&amp;$C62&amp;"|"&amp;$D62)</f>
        <v/>
      </c>
    </row>
    <row r="63" customFormat="false" ht="15" hidden="false" customHeight="false" outlineLevel="0" collapsed="false">
      <c r="A63" s="6"/>
      <c r="B63" s="6"/>
      <c r="C63" s="6"/>
      <c r="D63" s="6"/>
      <c r="E63" s="7"/>
      <c r="F63" s="7"/>
      <c r="G63" s="8" t="str">
        <f aca="false">IF($B63="","",$B63&amp;"|"&amp;$C63&amp;"|"&amp;$D63)</f>
        <v/>
      </c>
    </row>
    <row r="64" customFormat="false" ht="15" hidden="false" customHeight="false" outlineLevel="0" collapsed="false">
      <c r="A64" s="6"/>
      <c r="B64" s="6"/>
      <c r="C64" s="6"/>
      <c r="D64" s="6"/>
      <c r="E64" s="7"/>
      <c r="F64" s="7"/>
      <c r="G64" s="8" t="str">
        <f aca="false">IF($B64="","",$B64&amp;"|"&amp;$C64&amp;"|"&amp;$D64)</f>
        <v/>
      </c>
    </row>
    <row r="66" customFormat="false" ht="15" hidden="false" customHeight="false" outlineLevel="0" collapsed="false">
      <c r="D66" s="9" t="s">
        <v>46</v>
      </c>
      <c r="E66" s="10" t="n">
        <f aca="false">SUM(E5:E64)</f>
        <v>1220000</v>
      </c>
      <c r="F66" s="10" t="n">
        <f aca="false">SUM(F5:F64)</f>
        <v>30800</v>
      </c>
    </row>
  </sheetData>
  <sheetProtection sheet="true" password="d0db"/>
  <dataValidations count="2">
    <dataValidation allowBlank="true" errorStyle="stop" operator="between" showDropDown="false" showErrorMessage="false" showInputMessage="false" sqref="C5:C64" type="list">
      <formula1>"194A,194C,194D,194H,194I,194J,194Q,194T,194O,195,Other"</formula1>
      <formula2>0</formula2>
    </dataValidation>
    <dataValidation allowBlank="true" errorStyle="stop" operator="between" showDropDown="false" showErrorMessage="false" showInputMessage="false" sqref="D5:D64" type="list">
      <formula1>"Q1,Q2,Q3,Q4,Annual"</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0"/>
    <col collapsed="false" customWidth="true" hidden="false" outlineLevel="0" max="2" min="2" style="0" width="14"/>
    <col collapsed="false" customWidth="true" hidden="false" outlineLevel="0" max="4" min="3" style="0" width="10"/>
    <col collapsed="false" customWidth="true" hidden="false" outlineLevel="0" max="5" min="5" style="0" width="22"/>
    <col collapsed="false" customWidth="true" hidden="false" outlineLevel="0" max="6" min="6" style="0" width="20"/>
    <col collapsed="false" customWidth="true" hidden="false" outlineLevel="0" max="7" min="7" style="0" width="22"/>
  </cols>
  <sheetData>
    <row r="1" customFormat="false" ht="18.55" hidden="false" customHeight="false" outlineLevel="0" collapsed="false">
      <c r="A1" s="1" t="s">
        <v>47</v>
      </c>
    </row>
    <row r="2" customFormat="false" ht="15" hidden="false" customHeight="false" outlineLevel="0" collapsed="false">
      <c r="A2" s="2" t="s">
        <v>48</v>
      </c>
    </row>
    <row r="4" customFormat="false" ht="30" hidden="false" customHeight="true" outlineLevel="0" collapsed="false">
      <c r="A4" s="5" t="s">
        <v>49</v>
      </c>
      <c r="B4" s="5" t="s">
        <v>25</v>
      </c>
      <c r="C4" s="5" t="s">
        <v>26</v>
      </c>
      <c r="D4" s="5" t="s">
        <v>27</v>
      </c>
      <c r="E4" s="5" t="s">
        <v>50</v>
      </c>
      <c r="F4" s="5" t="s">
        <v>51</v>
      </c>
      <c r="G4" s="5" t="s">
        <v>30</v>
      </c>
    </row>
    <row r="5" customFormat="false" ht="15" hidden="false" customHeight="false" outlineLevel="0" collapsed="false">
      <c r="A5" s="6" t="s">
        <v>31</v>
      </c>
      <c r="B5" s="6" t="s">
        <v>32</v>
      </c>
      <c r="C5" s="6" t="s">
        <v>33</v>
      </c>
      <c r="D5" s="6" t="s">
        <v>34</v>
      </c>
      <c r="E5" s="7" t="n">
        <v>500000</v>
      </c>
      <c r="F5" s="7" t="n">
        <v>5000</v>
      </c>
      <c r="G5" s="8" t="str">
        <f aca="false">IF($B5="","",$B5&amp;"|"&amp;$C5&amp;"|"&amp;$D5)</f>
        <v>MUMA12345A|194C|Q1</v>
      </c>
    </row>
    <row r="6" customFormat="false" ht="15" hidden="false" customHeight="false" outlineLevel="0" collapsed="false">
      <c r="A6" s="6" t="s">
        <v>31</v>
      </c>
      <c r="B6" s="6" t="s">
        <v>32</v>
      </c>
      <c r="C6" s="6" t="s">
        <v>33</v>
      </c>
      <c r="D6" s="6" t="s">
        <v>35</v>
      </c>
      <c r="E6" s="7" t="n">
        <v>300000</v>
      </c>
      <c r="F6" s="7" t="n">
        <v>2700</v>
      </c>
      <c r="G6" s="8" t="str">
        <f aca="false">IF($B6="","",$B6&amp;"|"&amp;$C6&amp;"|"&amp;$D6)</f>
        <v>MUMA12345A|194C|Q2</v>
      </c>
    </row>
    <row r="7" customFormat="false" ht="15" hidden="false" customHeight="false" outlineLevel="0" collapsed="false">
      <c r="A7" s="6" t="s">
        <v>36</v>
      </c>
      <c r="B7" s="6" t="s">
        <v>37</v>
      </c>
      <c r="C7" s="6" t="s">
        <v>38</v>
      </c>
      <c r="D7" s="6" t="s">
        <v>34</v>
      </c>
      <c r="E7" s="7" t="n">
        <v>100000</v>
      </c>
      <c r="F7" s="7" t="n">
        <v>10000</v>
      </c>
      <c r="G7" s="8" t="str">
        <f aca="false">IF($B7="","",$B7&amp;"|"&amp;$C7&amp;"|"&amp;$D7)</f>
        <v>MUMR06789B|194J|Q1</v>
      </c>
    </row>
    <row r="8" customFormat="false" ht="15" hidden="false" customHeight="false" outlineLevel="0" collapsed="false">
      <c r="A8" s="6" t="s">
        <v>42</v>
      </c>
      <c r="B8" s="6" t="s">
        <v>43</v>
      </c>
      <c r="C8" s="6" t="s">
        <v>44</v>
      </c>
      <c r="D8" s="6" t="s">
        <v>45</v>
      </c>
      <c r="E8" s="7" t="n">
        <v>240000</v>
      </c>
      <c r="F8" s="7" t="n">
        <v>4800</v>
      </c>
      <c r="G8" s="8" t="str">
        <f aca="false">IF($B8="","",$B8&amp;"|"&amp;$C8&amp;"|"&amp;$D8)</f>
        <v>MUMS11111D|194I|Q3</v>
      </c>
    </row>
    <row r="9" customFormat="false" ht="15" hidden="false" customHeight="false" outlineLevel="0" collapsed="false">
      <c r="A9" s="6" t="s">
        <v>52</v>
      </c>
      <c r="B9" s="6" t="s">
        <v>53</v>
      </c>
      <c r="C9" s="6" t="s">
        <v>54</v>
      </c>
      <c r="D9" s="6" t="s">
        <v>35</v>
      </c>
      <c r="E9" s="7" t="n">
        <v>1200000</v>
      </c>
      <c r="F9" s="7" t="n">
        <v>1200</v>
      </c>
      <c r="G9" s="8" t="str">
        <f aca="false">IF($B9="","",$B9&amp;"|"&amp;$C9&amp;"|"&amp;$D9)</f>
        <v>MUMG22222E|194Q|Q2</v>
      </c>
    </row>
    <row r="10" customFormat="false" ht="15" hidden="false" customHeight="false" outlineLevel="0" collapsed="false">
      <c r="A10" s="6"/>
      <c r="B10" s="6"/>
      <c r="C10" s="6"/>
      <c r="D10" s="6"/>
      <c r="E10" s="7"/>
      <c r="F10" s="7"/>
      <c r="G10" s="8" t="str">
        <f aca="false">IF($B10="","",$B10&amp;"|"&amp;$C10&amp;"|"&amp;$D10)</f>
        <v/>
      </c>
    </row>
    <row r="11" customFormat="false" ht="15" hidden="false" customHeight="false" outlineLevel="0" collapsed="false">
      <c r="A11" s="6"/>
      <c r="B11" s="6"/>
      <c r="C11" s="6"/>
      <c r="D11" s="6"/>
      <c r="E11" s="7"/>
      <c r="F11" s="7"/>
      <c r="G11" s="8" t="str">
        <f aca="false">IF($B11="","",$B11&amp;"|"&amp;$C11&amp;"|"&amp;$D11)</f>
        <v/>
      </c>
    </row>
    <row r="12" customFormat="false" ht="15" hidden="false" customHeight="false" outlineLevel="0" collapsed="false">
      <c r="A12" s="6"/>
      <c r="B12" s="6"/>
      <c r="C12" s="6"/>
      <c r="D12" s="6"/>
      <c r="E12" s="7"/>
      <c r="F12" s="7"/>
      <c r="G12" s="8" t="str">
        <f aca="false">IF($B12="","",$B12&amp;"|"&amp;$C12&amp;"|"&amp;$D12)</f>
        <v/>
      </c>
    </row>
    <row r="13" customFormat="false" ht="15" hidden="false" customHeight="false" outlineLevel="0" collapsed="false">
      <c r="A13" s="6"/>
      <c r="B13" s="6"/>
      <c r="C13" s="6"/>
      <c r="D13" s="6"/>
      <c r="E13" s="7"/>
      <c r="F13" s="7"/>
      <c r="G13" s="8" t="str">
        <f aca="false">IF($B13="","",$B13&amp;"|"&amp;$C13&amp;"|"&amp;$D13)</f>
        <v/>
      </c>
    </row>
    <row r="14" customFormat="false" ht="15" hidden="false" customHeight="false" outlineLevel="0" collapsed="false">
      <c r="A14" s="6"/>
      <c r="B14" s="6"/>
      <c r="C14" s="6"/>
      <c r="D14" s="6"/>
      <c r="E14" s="7"/>
      <c r="F14" s="7"/>
      <c r="G14" s="8" t="str">
        <f aca="false">IF($B14="","",$B14&amp;"|"&amp;$C14&amp;"|"&amp;$D14)</f>
        <v/>
      </c>
    </row>
    <row r="15" customFormat="false" ht="15" hidden="false" customHeight="false" outlineLevel="0" collapsed="false">
      <c r="A15" s="6"/>
      <c r="B15" s="6"/>
      <c r="C15" s="6"/>
      <c r="D15" s="6"/>
      <c r="E15" s="7"/>
      <c r="F15" s="7"/>
      <c r="G15" s="8" t="str">
        <f aca="false">IF($B15="","",$B15&amp;"|"&amp;$C15&amp;"|"&amp;$D15)</f>
        <v/>
      </c>
    </row>
    <row r="16" customFormat="false" ht="15" hidden="false" customHeight="false" outlineLevel="0" collapsed="false">
      <c r="A16" s="6"/>
      <c r="B16" s="6"/>
      <c r="C16" s="6"/>
      <c r="D16" s="6"/>
      <c r="E16" s="7"/>
      <c r="F16" s="7"/>
      <c r="G16" s="8" t="str">
        <f aca="false">IF($B16="","",$B16&amp;"|"&amp;$C16&amp;"|"&amp;$D16)</f>
        <v/>
      </c>
    </row>
    <row r="17" customFormat="false" ht="15" hidden="false" customHeight="false" outlineLevel="0" collapsed="false">
      <c r="A17" s="6"/>
      <c r="B17" s="6"/>
      <c r="C17" s="6"/>
      <c r="D17" s="6"/>
      <c r="E17" s="7"/>
      <c r="F17" s="7"/>
      <c r="G17" s="8" t="str">
        <f aca="false">IF($B17="","",$B17&amp;"|"&amp;$C17&amp;"|"&amp;$D17)</f>
        <v/>
      </c>
    </row>
    <row r="18" customFormat="false" ht="15" hidden="false" customHeight="false" outlineLevel="0" collapsed="false">
      <c r="A18" s="6"/>
      <c r="B18" s="6"/>
      <c r="C18" s="6"/>
      <c r="D18" s="6"/>
      <c r="E18" s="7"/>
      <c r="F18" s="7"/>
      <c r="G18" s="8" t="str">
        <f aca="false">IF($B18="","",$B18&amp;"|"&amp;$C18&amp;"|"&amp;$D18)</f>
        <v/>
      </c>
    </row>
    <row r="19" customFormat="false" ht="15" hidden="false" customHeight="false" outlineLevel="0" collapsed="false">
      <c r="A19" s="6"/>
      <c r="B19" s="6"/>
      <c r="C19" s="6"/>
      <c r="D19" s="6"/>
      <c r="E19" s="7"/>
      <c r="F19" s="7"/>
      <c r="G19" s="8" t="str">
        <f aca="false">IF($B19="","",$B19&amp;"|"&amp;$C19&amp;"|"&amp;$D19)</f>
        <v/>
      </c>
    </row>
    <row r="20" customFormat="false" ht="15" hidden="false" customHeight="false" outlineLevel="0" collapsed="false">
      <c r="A20" s="6"/>
      <c r="B20" s="6"/>
      <c r="C20" s="6"/>
      <c r="D20" s="6"/>
      <c r="E20" s="7"/>
      <c r="F20" s="7"/>
      <c r="G20" s="8" t="str">
        <f aca="false">IF($B20="","",$B20&amp;"|"&amp;$C20&amp;"|"&amp;$D20)</f>
        <v/>
      </c>
    </row>
    <row r="21" customFormat="false" ht="15" hidden="false" customHeight="false" outlineLevel="0" collapsed="false">
      <c r="A21" s="6"/>
      <c r="B21" s="6"/>
      <c r="C21" s="6"/>
      <c r="D21" s="6"/>
      <c r="E21" s="7"/>
      <c r="F21" s="7"/>
      <c r="G21" s="8" t="str">
        <f aca="false">IF($B21="","",$B21&amp;"|"&amp;$C21&amp;"|"&amp;$D21)</f>
        <v/>
      </c>
    </row>
    <row r="22" customFormat="false" ht="15" hidden="false" customHeight="false" outlineLevel="0" collapsed="false">
      <c r="A22" s="6"/>
      <c r="B22" s="6"/>
      <c r="C22" s="6"/>
      <c r="D22" s="6"/>
      <c r="E22" s="7"/>
      <c r="F22" s="7"/>
      <c r="G22" s="8" t="str">
        <f aca="false">IF($B22="","",$B22&amp;"|"&amp;$C22&amp;"|"&amp;$D22)</f>
        <v/>
      </c>
    </row>
    <row r="23" customFormat="false" ht="15" hidden="false" customHeight="false" outlineLevel="0" collapsed="false">
      <c r="A23" s="6"/>
      <c r="B23" s="6"/>
      <c r="C23" s="6"/>
      <c r="D23" s="6"/>
      <c r="E23" s="7"/>
      <c r="F23" s="7"/>
      <c r="G23" s="8" t="str">
        <f aca="false">IF($B23="","",$B23&amp;"|"&amp;$C23&amp;"|"&amp;$D23)</f>
        <v/>
      </c>
    </row>
    <row r="24" customFormat="false" ht="15" hidden="false" customHeight="false" outlineLevel="0" collapsed="false">
      <c r="A24" s="6"/>
      <c r="B24" s="6"/>
      <c r="C24" s="6"/>
      <c r="D24" s="6"/>
      <c r="E24" s="7"/>
      <c r="F24" s="7"/>
      <c r="G24" s="8" t="str">
        <f aca="false">IF($B24="","",$B24&amp;"|"&amp;$C24&amp;"|"&amp;$D24)</f>
        <v/>
      </c>
    </row>
    <row r="25" customFormat="false" ht="15" hidden="false" customHeight="false" outlineLevel="0" collapsed="false">
      <c r="A25" s="6"/>
      <c r="B25" s="6"/>
      <c r="C25" s="6"/>
      <c r="D25" s="6"/>
      <c r="E25" s="7"/>
      <c r="F25" s="7"/>
      <c r="G25" s="8" t="str">
        <f aca="false">IF($B25="","",$B25&amp;"|"&amp;$C25&amp;"|"&amp;$D25)</f>
        <v/>
      </c>
    </row>
    <row r="26" customFormat="false" ht="15" hidden="false" customHeight="false" outlineLevel="0" collapsed="false">
      <c r="A26" s="6"/>
      <c r="B26" s="6"/>
      <c r="C26" s="6"/>
      <c r="D26" s="6"/>
      <c r="E26" s="7"/>
      <c r="F26" s="7"/>
      <c r="G26" s="8" t="str">
        <f aca="false">IF($B26="","",$B26&amp;"|"&amp;$C26&amp;"|"&amp;$D26)</f>
        <v/>
      </c>
    </row>
    <row r="27" customFormat="false" ht="15" hidden="false" customHeight="false" outlineLevel="0" collapsed="false">
      <c r="A27" s="6"/>
      <c r="B27" s="6"/>
      <c r="C27" s="6"/>
      <c r="D27" s="6"/>
      <c r="E27" s="7"/>
      <c r="F27" s="7"/>
      <c r="G27" s="8" t="str">
        <f aca="false">IF($B27="","",$B27&amp;"|"&amp;$C27&amp;"|"&amp;$D27)</f>
        <v/>
      </c>
    </row>
    <row r="28" customFormat="false" ht="15" hidden="false" customHeight="false" outlineLevel="0" collapsed="false">
      <c r="A28" s="6"/>
      <c r="B28" s="6"/>
      <c r="C28" s="6"/>
      <c r="D28" s="6"/>
      <c r="E28" s="7"/>
      <c r="F28" s="7"/>
      <c r="G28" s="8" t="str">
        <f aca="false">IF($B28="","",$B28&amp;"|"&amp;$C28&amp;"|"&amp;$D28)</f>
        <v/>
      </c>
    </row>
    <row r="29" customFormat="false" ht="15" hidden="false" customHeight="false" outlineLevel="0" collapsed="false">
      <c r="A29" s="6"/>
      <c r="B29" s="6"/>
      <c r="C29" s="6"/>
      <c r="D29" s="6"/>
      <c r="E29" s="7"/>
      <c r="F29" s="7"/>
      <c r="G29" s="8" t="str">
        <f aca="false">IF($B29="","",$B29&amp;"|"&amp;$C29&amp;"|"&amp;$D29)</f>
        <v/>
      </c>
    </row>
    <row r="30" customFormat="false" ht="15" hidden="false" customHeight="false" outlineLevel="0" collapsed="false">
      <c r="A30" s="6"/>
      <c r="B30" s="6"/>
      <c r="C30" s="6"/>
      <c r="D30" s="6"/>
      <c r="E30" s="7"/>
      <c r="F30" s="7"/>
      <c r="G30" s="8" t="str">
        <f aca="false">IF($B30="","",$B30&amp;"|"&amp;$C30&amp;"|"&amp;$D30)</f>
        <v/>
      </c>
    </row>
    <row r="31" customFormat="false" ht="15" hidden="false" customHeight="false" outlineLevel="0" collapsed="false">
      <c r="A31" s="6"/>
      <c r="B31" s="6"/>
      <c r="C31" s="6"/>
      <c r="D31" s="6"/>
      <c r="E31" s="7"/>
      <c r="F31" s="7"/>
      <c r="G31" s="8" t="str">
        <f aca="false">IF($B31="","",$B31&amp;"|"&amp;$C31&amp;"|"&amp;$D31)</f>
        <v/>
      </c>
    </row>
    <row r="32" customFormat="false" ht="15" hidden="false" customHeight="false" outlineLevel="0" collapsed="false">
      <c r="A32" s="6"/>
      <c r="B32" s="6"/>
      <c r="C32" s="6"/>
      <c r="D32" s="6"/>
      <c r="E32" s="7"/>
      <c r="F32" s="7"/>
      <c r="G32" s="8" t="str">
        <f aca="false">IF($B32="","",$B32&amp;"|"&amp;$C32&amp;"|"&amp;$D32)</f>
        <v/>
      </c>
    </row>
    <row r="33" customFormat="false" ht="15" hidden="false" customHeight="false" outlineLevel="0" collapsed="false">
      <c r="A33" s="6"/>
      <c r="B33" s="6"/>
      <c r="C33" s="6"/>
      <c r="D33" s="6"/>
      <c r="E33" s="7"/>
      <c r="F33" s="7"/>
      <c r="G33" s="8" t="str">
        <f aca="false">IF($B33="","",$B33&amp;"|"&amp;$C33&amp;"|"&amp;$D33)</f>
        <v/>
      </c>
    </row>
    <row r="34" customFormat="false" ht="15" hidden="false" customHeight="false" outlineLevel="0" collapsed="false">
      <c r="A34" s="6"/>
      <c r="B34" s="6"/>
      <c r="C34" s="6"/>
      <c r="D34" s="6"/>
      <c r="E34" s="7"/>
      <c r="F34" s="7"/>
      <c r="G34" s="8" t="str">
        <f aca="false">IF($B34="","",$B34&amp;"|"&amp;$C34&amp;"|"&amp;$D34)</f>
        <v/>
      </c>
    </row>
    <row r="35" customFormat="false" ht="15" hidden="false" customHeight="false" outlineLevel="0" collapsed="false">
      <c r="A35" s="6"/>
      <c r="B35" s="6"/>
      <c r="C35" s="6"/>
      <c r="D35" s="6"/>
      <c r="E35" s="7"/>
      <c r="F35" s="7"/>
      <c r="G35" s="8" t="str">
        <f aca="false">IF($B35="","",$B35&amp;"|"&amp;$C35&amp;"|"&amp;$D35)</f>
        <v/>
      </c>
    </row>
    <row r="36" customFormat="false" ht="15" hidden="false" customHeight="false" outlineLevel="0" collapsed="false">
      <c r="A36" s="6"/>
      <c r="B36" s="6"/>
      <c r="C36" s="6"/>
      <c r="D36" s="6"/>
      <c r="E36" s="7"/>
      <c r="F36" s="7"/>
      <c r="G36" s="8" t="str">
        <f aca="false">IF($B36="","",$B36&amp;"|"&amp;$C36&amp;"|"&amp;$D36)</f>
        <v/>
      </c>
    </row>
    <row r="37" customFormat="false" ht="15" hidden="false" customHeight="false" outlineLevel="0" collapsed="false">
      <c r="A37" s="6"/>
      <c r="B37" s="6"/>
      <c r="C37" s="6"/>
      <c r="D37" s="6"/>
      <c r="E37" s="7"/>
      <c r="F37" s="7"/>
      <c r="G37" s="8" t="str">
        <f aca="false">IF($B37="","",$B37&amp;"|"&amp;$C37&amp;"|"&amp;$D37)</f>
        <v/>
      </c>
    </row>
    <row r="38" customFormat="false" ht="15" hidden="false" customHeight="false" outlineLevel="0" collapsed="false">
      <c r="A38" s="6"/>
      <c r="B38" s="6"/>
      <c r="C38" s="6"/>
      <c r="D38" s="6"/>
      <c r="E38" s="7"/>
      <c r="F38" s="7"/>
      <c r="G38" s="8" t="str">
        <f aca="false">IF($B38="","",$B38&amp;"|"&amp;$C38&amp;"|"&amp;$D38)</f>
        <v/>
      </c>
    </row>
    <row r="39" customFormat="false" ht="15" hidden="false" customHeight="false" outlineLevel="0" collapsed="false">
      <c r="A39" s="6"/>
      <c r="B39" s="6"/>
      <c r="C39" s="6"/>
      <c r="D39" s="6"/>
      <c r="E39" s="7"/>
      <c r="F39" s="7"/>
      <c r="G39" s="8" t="str">
        <f aca="false">IF($B39="","",$B39&amp;"|"&amp;$C39&amp;"|"&amp;$D39)</f>
        <v/>
      </c>
    </row>
    <row r="40" customFormat="false" ht="15" hidden="false" customHeight="false" outlineLevel="0" collapsed="false">
      <c r="A40" s="6"/>
      <c r="B40" s="6"/>
      <c r="C40" s="6"/>
      <c r="D40" s="6"/>
      <c r="E40" s="7"/>
      <c r="F40" s="7"/>
      <c r="G40" s="8" t="str">
        <f aca="false">IF($B40="","",$B40&amp;"|"&amp;$C40&amp;"|"&amp;$D40)</f>
        <v/>
      </c>
    </row>
    <row r="41" customFormat="false" ht="15" hidden="false" customHeight="false" outlineLevel="0" collapsed="false">
      <c r="A41" s="6"/>
      <c r="B41" s="6"/>
      <c r="C41" s="6"/>
      <c r="D41" s="6"/>
      <c r="E41" s="7"/>
      <c r="F41" s="7"/>
      <c r="G41" s="8" t="str">
        <f aca="false">IF($B41="","",$B41&amp;"|"&amp;$C41&amp;"|"&amp;$D41)</f>
        <v/>
      </c>
    </row>
    <row r="42" customFormat="false" ht="15" hidden="false" customHeight="false" outlineLevel="0" collapsed="false">
      <c r="A42" s="6"/>
      <c r="B42" s="6"/>
      <c r="C42" s="6"/>
      <c r="D42" s="6"/>
      <c r="E42" s="7"/>
      <c r="F42" s="7"/>
      <c r="G42" s="8" t="str">
        <f aca="false">IF($B42="","",$B42&amp;"|"&amp;$C42&amp;"|"&amp;$D42)</f>
        <v/>
      </c>
    </row>
    <row r="43" customFormat="false" ht="15" hidden="false" customHeight="false" outlineLevel="0" collapsed="false">
      <c r="A43" s="6"/>
      <c r="B43" s="6"/>
      <c r="C43" s="6"/>
      <c r="D43" s="6"/>
      <c r="E43" s="7"/>
      <c r="F43" s="7"/>
      <c r="G43" s="8" t="str">
        <f aca="false">IF($B43="","",$B43&amp;"|"&amp;$C43&amp;"|"&amp;$D43)</f>
        <v/>
      </c>
    </row>
    <row r="44" customFormat="false" ht="15" hidden="false" customHeight="false" outlineLevel="0" collapsed="false">
      <c r="A44" s="6"/>
      <c r="B44" s="6"/>
      <c r="C44" s="6"/>
      <c r="D44" s="6"/>
      <c r="E44" s="7"/>
      <c r="F44" s="7"/>
      <c r="G44" s="8" t="str">
        <f aca="false">IF($B44="","",$B44&amp;"|"&amp;$C44&amp;"|"&amp;$D44)</f>
        <v/>
      </c>
    </row>
    <row r="45" customFormat="false" ht="15" hidden="false" customHeight="false" outlineLevel="0" collapsed="false">
      <c r="A45" s="6"/>
      <c r="B45" s="6"/>
      <c r="C45" s="6"/>
      <c r="D45" s="6"/>
      <c r="E45" s="7"/>
      <c r="F45" s="7"/>
      <c r="G45" s="8" t="str">
        <f aca="false">IF($B45="","",$B45&amp;"|"&amp;$C45&amp;"|"&amp;$D45)</f>
        <v/>
      </c>
    </row>
    <row r="46" customFormat="false" ht="15" hidden="false" customHeight="false" outlineLevel="0" collapsed="false">
      <c r="A46" s="6"/>
      <c r="B46" s="6"/>
      <c r="C46" s="6"/>
      <c r="D46" s="6"/>
      <c r="E46" s="7"/>
      <c r="F46" s="7"/>
      <c r="G46" s="8" t="str">
        <f aca="false">IF($B46="","",$B46&amp;"|"&amp;$C46&amp;"|"&amp;$D46)</f>
        <v/>
      </c>
    </row>
    <row r="47" customFormat="false" ht="15" hidden="false" customHeight="false" outlineLevel="0" collapsed="false">
      <c r="A47" s="6"/>
      <c r="B47" s="6"/>
      <c r="C47" s="6"/>
      <c r="D47" s="6"/>
      <c r="E47" s="7"/>
      <c r="F47" s="7"/>
      <c r="G47" s="8" t="str">
        <f aca="false">IF($B47="","",$B47&amp;"|"&amp;$C47&amp;"|"&amp;$D47)</f>
        <v/>
      </c>
    </row>
    <row r="48" customFormat="false" ht="15" hidden="false" customHeight="false" outlineLevel="0" collapsed="false">
      <c r="A48" s="6"/>
      <c r="B48" s="6"/>
      <c r="C48" s="6"/>
      <c r="D48" s="6"/>
      <c r="E48" s="7"/>
      <c r="F48" s="7"/>
      <c r="G48" s="8" t="str">
        <f aca="false">IF($B48="","",$B48&amp;"|"&amp;$C48&amp;"|"&amp;$D48)</f>
        <v/>
      </c>
    </row>
    <row r="49" customFormat="false" ht="15" hidden="false" customHeight="false" outlineLevel="0" collapsed="false">
      <c r="A49" s="6"/>
      <c r="B49" s="6"/>
      <c r="C49" s="6"/>
      <c r="D49" s="6"/>
      <c r="E49" s="7"/>
      <c r="F49" s="7"/>
      <c r="G49" s="8" t="str">
        <f aca="false">IF($B49="","",$B49&amp;"|"&amp;$C49&amp;"|"&amp;$D49)</f>
        <v/>
      </c>
    </row>
    <row r="50" customFormat="false" ht="15" hidden="false" customHeight="false" outlineLevel="0" collapsed="false">
      <c r="A50" s="6"/>
      <c r="B50" s="6"/>
      <c r="C50" s="6"/>
      <c r="D50" s="6"/>
      <c r="E50" s="7"/>
      <c r="F50" s="7"/>
      <c r="G50" s="8" t="str">
        <f aca="false">IF($B50="","",$B50&amp;"|"&amp;$C50&amp;"|"&amp;$D50)</f>
        <v/>
      </c>
    </row>
    <row r="51" customFormat="false" ht="15" hidden="false" customHeight="false" outlineLevel="0" collapsed="false">
      <c r="A51" s="6"/>
      <c r="B51" s="6"/>
      <c r="C51" s="6"/>
      <c r="D51" s="6"/>
      <c r="E51" s="7"/>
      <c r="F51" s="7"/>
      <c r="G51" s="8" t="str">
        <f aca="false">IF($B51="","",$B51&amp;"|"&amp;$C51&amp;"|"&amp;$D51)</f>
        <v/>
      </c>
    </row>
    <row r="52" customFormat="false" ht="15" hidden="false" customHeight="false" outlineLevel="0" collapsed="false">
      <c r="A52" s="6"/>
      <c r="B52" s="6"/>
      <c r="C52" s="6"/>
      <c r="D52" s="6"/>
      <c r="E52" s="7"/>
      <c r="F52" s="7"/>
      <c r="G52" s="8" t="str">
        <f aca="false">IF($B52="","",$B52&amp;"|"&amp;$C52&amp;"|"&amp;$D52)</f>
        <v/>
      </c>
    </row>
    <row r="53" customFormat="false" ht="15" hidden="false" customHeight="false" outlineLevel="0" collapsed="false">
      <c r="A53" s="6"/>
      <c r="B53" s="6"/>
      <c r="C53" s="6"/>
      <c r="D53" s="6"/>
      <c r="E53" s="7"/>
      <c r="F53" s="7"/>
      <c r="G53" s="8" t="str">
        <f aca="false">IF($B53="","",$B53&amp;"|"&amp;$C53&amp;"|"&amp;$D53)</f>
        <v/>
      </c>
    </row>
    <row r="54" customFormat="false" ht="15" hidden="false" customHeight="false" outlineLevel="0" collapsed="false">
      <c r="A54" s="6"/>
      <c r="B54" s="6"/>
      <c r="C54" s="6"/>
      <c r="D54" s="6"/>
      <c r="E54" s="7"/>
      <c r="F54" s="7"/>
      <c r="G54" s="8" t="str">
        <f aca="false">IF($B54="","",$B54&amp;"|"&amp;$C54&amp;"|"&amp;$D54)</f>
        <v/>
      </c>
    </row>
    <row r="55" customFormat="false" ht="15" hidden="false" customHeight="false" outlineLevel="0" collapsed="false">
      <c r="A55" s="6"/>
      <c r="B55" s="6"/>
      <c r="C55" s="6"/>
      <c r="D55" s="6"/>
      <c r="E55" s="7"/>
      <c r="F55" s="7"/>
      <c r="G55" s="8" t="str">
        <f aca="false">IF($B55="","",$B55&amp;"|"&amp;$C55&amp;"|"&amp;$D55)</f>
        <v/>
      </c>
    </row>
    <row r="56" customFormat="false" ht="15" hidden="false" customHeight="false" outlineLevel="0" collapsed="false">
      <c r="A56" s="6"/>
      <c r="B56" s="6"/>
      <c r="C56" s="6"/>
      <c r="D56" s="6"/>
      <c r="E56" s="7"/>
      <c r="F56" s="7"/>
      <c r="G56" s="8" t="str">
        <f aca="false">IF($B56="","",$B56&amp;"|"&amp;$C56&amp;"|"&amp;$D56)</f>
        <v/>
      </c>
    </row>
    <row r="57" customFormat="false" ht="15" hidden="false" customHeight="false" outlineLevel="0" collapsed="false">
      <c r="A57" s="6"/>
      <c r="B57" s="6"/>
      <c r="C57" s="6"/>
      <c r="D57" s="6"/>
      <c r="E57" s="7"/>
      <c r="F57" s="7"/>
      <c r="G57" s="8" t="str">
        <f aca="false">IF($B57="","",$B57&amp;"|"&amp;$C57&amp;"|"&amp;$D57)</f>
        <v/>
      </c>
    </row>
    <row r="58" customFormat="false" ht="15" hidden="false" customHeight="false" outlineLevel="0" collapsed="false">
      <c r="A58" s="6"/>
      <c r="B58" s="6"/>
      <c r="C58" s="6"/>
      <c r="D58" s="6"/>
      <c r="E58" s="7"/>
      <c r="F58" s="7"/>
      <c r="G58" s="8" t="str">
        <f aca="false">IF($B58="","",$B58&amp;"|"&amp;$C58&amp;"|"&amp;$D58)</f>
        <v/>
      </c>
    </row>
    <row r="59" customFormat="false" ht="15" hidden="false" customHeight="false" outlineLevel="0" collapsed="false">
      <c r="A59" s="6"/>
      <c r="B59" s="6"/>
      <c r="C59" s="6"/>
      <c r="D59" s="6"/>
      <c r="E59" s="7"/>
      <c r="F59" s="7"/>
      <c r="G59" s="8" t="str">
        <f aca="false">IF($B59="","",$B59&amp;"|"&amp;$C59&amp;"|"&amp;$D59)</f>
        <v/>
      </c>
    </row>
    <row r="60" customFormat="false" ht="15" hidden="false" customHeight="false" outlineLevel="0" collapsed="false">
      <c r="A60" s="6"/>
      <c r="B60" s="6"/>
      <c r="C60" s="6"/>
      <c r="D60" s="6"/>
      <c r="E60" s="7"/>
      <c r="F60" s="7"/>
      <c r="G60" s="8" t="str">
        <f aca="false">IF($B60="","",$B60&amp;"|"&amp;$C60&amp;"|"&amp;$D60)</f>
        <v/>
      </c>
    </row>
    <row r="61" customFormat="false" ht="15" hidden="false" customHeight="false" outlineLevel="0" collapsed="false">
      <c r="A61" s="6"/>
      <c r="B61" s="6"/>
      <c r="C61" s="6"/>
      <c r="D61" s="6"/>
      <c r="E61" s="7"/>
      <c r="F61" s="7"/>
      <c r="G61" s="8" t="str">
        <f aca="false">IF($B61="","",$B61&amp;"|"&amp;$C61&amp;"|"&amp;$D61)</f>
        <v/>
      </c>
    </row>
    <row r="62" customFormat="false" ht="15" hidden="false" customHeight="false" outlineLevel="0" collapsed="false">
      <c r="A62" s="6"/>
      <c r="B62" s="6"/>
      <c r="C62" s="6"/>
      <c r="D62" s="6"/>
      <c r="E62" s="7"/>
      <c r="F62" s="7"/>
      <c r="G62" s="8" t="str">
        <f aca="false">IF($B62="","",$B62&amp;"|"&amp;$C62&amp;"|"&amp;$D62)</f>
        <v/>
      </c>
    </row>
    <row r="63" customFormat="false" ht="15" hidden="false" customHeight="false" outlineLevel="0" collapsed="false">
      <c r="A63" s="6"/>
      <c r="B63" s="6"/>
      <c r="C63" s="6"/>
      <c r="D63" s="6"/>
      <c r="E63" s="7"/>
      <c r="F63" s="7"/>
      <c r="G63" s="8" t="str">
        <f aca="false">IF($B63="","",$B63&amp;"|"&amp;$C63&amp;"|"&amp;$D63)</f>
        <v/>
      </c>
    </row>
    <row r="64" customFormat="false" ht="15" hidden="false" customHeight="false" outlineLevel="0" collapsed="false">
      <c r="A64" s="6"/>
      <c r="B64" s="6"/>
      <c r="C64" s="6"/>
      <c r="D64" s="6"/>
      <c r="E64" s="7"/>
      <c r="F64" s="7"/>
      <c r="G64" s="8" t="str">
        <f aca="false">IF($B64="","",$B64&amp;"|"&amp;$C64&amp;"|"&amp;$D64)</f>
        <v/>
      </c>
    </row>
    <row r="66" customFormat="false" ht="15" hidden="false" customHeight="false" outlineLevel="0" collapsed="false">
      <c r="D66" s="9" t="s">
        <v>46</v>
      </c>
      <c r="E66" s="10" t="n">
        <f aca="false">SUM(E5:E64)</f>
        <v>2340000</v>
      </c>
      <c r="F66" s="10" t="n">
        <f aca="false">SUM(F5:F64)</f>
        <v>23700</v>
      </c>
    </row>
  </sheetData>
  <sheetProtection sheet="true" password="d0db"/>
  <dataValidations count="2">
    <dataValidation allowBlank="true" errorStyle="stop" operator="between" showDropDown="false" showErrorMessage="false" showInputMessage="false" sqref="C5:C64" type="list">
      <formula1>"194A,194C,194D,194H,194I,194J,194Q,194T,194O,195,Other"</formula1>
      <formula2>0</formula2>
    </dataValidation>
    <dataValidation allowBlank="true" errorStyle="stop" operator="between" showDropDown="false" showErrorMessage="false" showInputMessage="false" sqref="D5:D64" type="list">
      <formula1>"Q1,Q2,Q3,Q4,Annual"</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8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8"/>
    <col collapsed="false" customWidth="true" hidden="false" outlineLevel="0" max="2" min="2" style="0" width="14"/>
    <col collapsed="false" customWidth="true" hidden="false" outlineLevel="0" max="4" min="3" style="0" width="9"/>
    <col collapsed="false" customWidth="true" hidden="false" outlineLevel="0" max="5" min="5" style="0" width="20"/>
    <col collapsed="false" customWidth="true" hidden="false" outlineLevel="0" max="7" min="6" style="0" width="16"/>
    <col collapsed="false" customWidth="true" hidden="false" outlineLevel="0" max="8" min="8" style="0" width="18"/>
    <col collapsed="false" customWidth="true" hidden="false" outlineLevel="0" max="9" min="9" style="0" width="30"/>
  </cols>
  <sheetData>
    <row r="1" customFormat="false" ht="18.55" hidden="false" customHeight="false" outlineLevel="0" collapsed="false">
      <c r="A1" s="1" t="s">
        <v>55</v>
      </c>
    </row>
    <row r="2" customFormat="false" ht="15" hidden="false" customHeight="false" outlineLevel="0" collapsed="false">
      <c r="A2" s="2" t="s">
        <v>56</v>
      </c>
    </row>
    <row r="4" customFormat="false" ht="30" hidden="false" customHeight="true" outlineLevel="0" collapsed="false">
      <c r="A4" s="5" t="s">
        <v>24</v>
      </c>
      <c r="B4" s="5" t="s">
        <v>25</v>
      </c>
      <c r="C4" s="5" t="s">
        <v>26</v>
      </c>
      <c r="D4" s="5" t="s">
        <v>27</v>
      </c>
      <c r="E4" s="5" t="s">
        <v>30</v>
      </c>
      <c r="F4" s="5" t="s">
        <v>57</v>
      </c>
      <c r="G4" s="5" t="s">
        <v>58</v>
      </c>
      <c r="H4" s="5" t="s">
        <v>59</v>
      </c>
      <c r="I4" s="5" t="s">
        <v>60</v>
      </c>
    </row>
    <row r="5" customFormat="false" ht="15" hidden="false" customHeight="false" outlineLevel="0" collapsed="false">
      <c r="A5" s="6" t="s">
        <v>31</v>
      </c>
      <c r="B5" s="6" t="s">
        <v>32</v>
      </c>
      <c r="C5" s="6" t="s">
        <v>33</v>
      </c>
      <c r="D5" s="6" t="s">
        <v>34</v>
      </c>
      <c r="E5" s="8" t="str">
        <f aca="false">IF($B5="","",$B5&amp;"|"&amp;$C5&amp;"|"&amp;$D5)</f>
        <v>MUMA12345A|194C|Q1</v>
      </c>
      <c r="F5" s="11" t="n">
        <f aca="false">IF($E5="","",SUMIFS('Form 168 (26AS)'!$F$5:$F$64,'Form 168 (26AS)'!$G$5:$G$64,$E5))</f>
        <v>5000</v>
      </c>
      <c r="G5" s="11" t="n">
        <f aca="false">IF($E5="","",SUMIFS(Books!$F$5:$F$64,Books!$G$5:$G$64,$E5))</f>
        <v>5000</v>
      </c>
      <c r="H5" s="11" t="n">
        <f aca="false">IF($E5="","",$F5-$G5)</f>
        <v>0</v>
      </c>
      <c r="I5" s="8" t="str">
        <f aca="false">IF($E5="","",IF(AND($F5=0,$G5=0),"No data",IF($G5=0,"Only in Form 168 (book it)",IF($F5=0,"Only in Books (chase deductor)",IF(ABS($H5)&lt;=1,"Matched","Amount mismatch")))))</f>
        <v>Matched</v>
      </c>
    </row>
    <row r="6" customFormat="false" ht="15" hidden="false" customHeight="false" outlineLevel="0" collapsed="false">
      <c r="A6" s="6" t="s">
        <v>31</v>
      </c>
      <c r="B6" s="6" t="s">
        <v>32</v>
      </c>
      <c r="C6" s="6" t="s">
        <v>33</v>
      </c>
      <c r="D6" s="6" t="s">
        <v>35</v>
      </c>
      <c r="E6" s="8" t="str">
        <f aca="false">IF($B6="","",$B6&amp;"|"&amp;$C6&amp;"|"&amp;$D6)</f>
        <v>MUMA12345A|194C|Q2</v>
      </c>
      <c r="F6" s="11" t="n">
        <f aca="false">IF($E6="","",SUMIFS('Form 168 (26AS)'!$F$5:$F$64,'Form 168 (26AS)'!$G$5:$G$64,$E6))</f>
        <v>3000</v>
      </c>
      <c r="G6" s="11" t="n">
        <f aca="false">IF($E6="","",SUMIFS(Books!$F$5:$F$64,Books!$G$5:$G$64,$E6))</f>
        <v>2700</v>
      </c>
      <c r="H6" s="11" t="n">
        <f aca="false">IF($E6="","",$F6-$G6)</f>
        <v>300</v>
      </c>
      <c r="I6" s="8" t="str">
        <f aca="false">IF($E6="","",IF(AND($F6=0,$G6=0),"No data",IF($G6=0,"Only in Form 168 (book it)",IF($F6=0,"Only in Books (chase deductor)",IF(ABS($H6)&lt;=1,"Matched","Amount mismatch")))))</f>
        <v>Amount mismatch</v>
      </c>
    </row>
    <row r="7" customFormat="false" ht="15" hidden="false" customHeight="false" outlineLevel="0" collapsed="false">
      <c r="A7" s="6" t="s">
        <v>36</v>
      </c>
      <c r="B7" s="6" t="s">
        <v>37</v>
      </c>
      <c r="C7" s="6" t="s">
        <v>38</v>
      </c>
      <c r="D7" s="6" t="s">
        <v>34</v>
      </c>
      <c r="E7" s="8" t="str">
        <f aca="false">IF($B7="","",$B7&amp;"|"&amp;$C7&amp;"|"&amp;$D7)</f>
        <v>MUMR06789B|194J|Q1</v>
      </c>
      <c r="F7" s="11" t="n">
        <f aca="false">IF($E7="","",SUMIFS('Form 168 (26AS)'!$F$5:$F$64,'Form 168 (26AS)'!$G$5:$G$64,$E7))</f>
        <v>10000</v>
      </c>
      <c r="G7" s="11" t="n">
        <f aca="false">IF($E7="","",SUMIFS(Books!$F$5:$F$64,Books!$G$5:$G$64,$E7))</f>
        <v>10000</v>
      </c>
      <c r="H7" s="11" t="n">
        <f aca="false">IF($E7="","",$F7-$G7)</f>
        <v>0</v>
      </c>
      <c r="I7" s="8" t="str">
        <f aca="false">IF($E7="","",IF(AND($F7=0,$G7=0),"No data",IF($G7=0,"Only in Form 168 (book it)",IF($F7=0,"Only in Books (chase deductor)",IF(ABS($H7)&lt;=1,"Matched","Amount mismatch")))))</f>
        <v>Matched</v>
      </c>
    </row>
    <row r="8" customFormat="false" ht="15" hidden="false" customHeight="false" outlineLevel="0" collapsed="false">
      <c r="A8" s="6" t="s">
        <v>39</v>
      </c>
      <c r="B8" s="6" t="s">
        <v>40</v>
      </c>
      <c r="C8" s="6" t="s">
        <v>41</v>
      </c>
      <c r="D8" s="6" t="s">
        <v>35</v>
      </c>
      <c r="E8" s="8" t="str">
        <f aca="false">IF($B8="","",$B8&amp;"|"&amp;$C8&amp;"|"&amp;$D8)</f>
        <v>MUMB54321C|194A|Q2</v>
      </c>
      <c r="F8" s="11" t="n">
        <f aca="false">IF($E8="","",SUMIFS('Form 168 (26AS)'!$F$5:$F$64,'Form 168 (26AS)'!$G$5:$G$64,$E8))</f>
        <v>8000</v>
      </c>
      <c r="G8" s="11" t="n">
        <f aca="false">IF($E8="","",SUMIFS(Books!$F$5:$F$64,Books!$G$5:$G$64,$E8))</f>
        <v>0</v>
      </c>
      <c r="H8" s="11" t="n">
        <f aca="false">IF($E8="","",$F8-$G8)</f>
        <v>8000</v>
      </c>
      <c r="I8" s="8" t="str">
        <f aca="false">IF($E8="","",IF(AND($F8=0,$G8=0),"No data",IF($G8=0,"Only in Form 168 (book it)",IF($F8=0,"Only in Books (chase deductor)",IF(ABS($H8)&lt;=1,"Matched","Amount mismatch")))))</f>
        <v>Only in Form 168 (book it)</v>
      </c>
    </row>
    <row r="9" customFormat="false" ht="15" hidden="false" customHeight="false" outlineLevel="0" collapsed="false">
      <c r="A9" s="6" t="s">
        <v>42</v>
      </c>
      <c r="B9" s="6" t="s">
        <v>43</v>
      </c>
      <c r="C9" s="6" t="s">
        <v>44</v>
      </c>
      <c r="D9" s="6" t="s">
        <v>45</v>
      </c>
      <c r="E9" s="8" t="str">
        <f aca="false">IF($B9="","",$B9&amp;"|"&amp;$C9&amp;"|"&amp;$D9)</f>
        <v>MUMS11111D|194I|Q3</v>
      </c>
      <c r="F9" s="11" t="n">
        <f aca="false">IF($E9="","",SUMIFS('Form 168 (26AS)'!$F$5:$F$64,'Form 168 (26AS)'!$G$5:$G$64,$E9))</f>
        <v>4800</v>
      </c>
      <c r="G9" s="11" t="n">
        <f aca="false">IF($E9="","",SUMIFS(Books!$F$5:$F$64,Books!$G$5:$G$64,$E9))</f>
        <v>4800</v>
      </c>
      <c r="H9" s="11" t="n">
        <f aca="false">IF($E9="","",$F9-$G9)</f>
        <v>0</v>
      </c>
      <c r="I9" s="8" t="str">
        <f aca="false">IF($E9="","",IF(AND($F9=0,$G9=0),"No data",IF($G9=0,"Only in Form 168 (book it)",IF($F9=0,"Only in Books (chase deductor)",IF(ABS($H9)&lt;=1,"Matched","Amount mismatch")))))</f>
        <v>Matched</v>
      </c>
    </row>
    <row r="10" customFormat="false" ht="15" hidden="false" customHeight="false" outlineLevel="0" collapsed="false">
      <c r="A10" s="6" t="s">
        <v>52</v>
      </c>
      <c r="B10" s="6" t="s">
        <v>53</v>
      </c>
      <c r="C10" s="6" t="s">
        <v>54</v>
      </c>
      <c r="D10" s="6" t="s">
        <v>35</v>
      </c>
      <c r="E10" s="8" t="str">
        <f aca="false">IF($B10="","",$B10&amp;"|"&amp;$C10&amp;"|"&amp;$D10)</f>
        <v>MUMG22222E|194Q|Q2</v>
      </c>
      <c r="F10" s="11" t="n">
        <f aca="false">IF($E10="","",SUMIFS('Form 168 (26AS)'!$F$5:$F$64,'Form 168 (26AS)'!$G$5:$G$64,$E10))</f>
        <v>0</v>
      </c>
      <c r="G10" s="11" t="n">
        <f aca="false">IF($E10="","",SUMIFS(Books!$F$5:$F$64,Books!$G$5:$G$64,$E10))</f>
        <v>1200</v>
      </c>
      <c r="H10" s="11" t="n">
        <f aca="false">IF($E10="","",$F10-$G10)</f>
        <v>-1200</v>
      </c>
      <c r="I10" s="8" t="str">
        <f aca="false">IF($E10="","",IF(AND($F10=0,$G10=0),"No data",IF($G10=0,"Only in Form 168 (book it)",IF($F10=0,"Only in Books (chase deductor)",IF(ABS($H10)&lt;=1,"Matched","Amount mismatch")))))</f>
        <v>Only in Books (chase deductor)</v>
      </c>
    </row>
    <row r="11" customFormat="false" ht="15" hidden="false" customHeight="false" outlineLevel="0" collapsed="false">
      <c r="A11" s="6"/>
      <c r="B11" s="6"/>
      <c r="C11" s="6"/>
      <c r="D11" s="6"/>
      <c r="E11" s="8" t="str">
        <f aca="false">IF($B11="","",$B11&amp;"|"&amp;$C11&amp;"|"&amp;$D11)</f>
        <v/>
      </c>
      <c r="F11" s="11" t="str">
        <f aca="false">IF($E11="","",SUMIFS('Form 168 (26AS)'!$F$5:$F$64,'Form 168 (26AS)'!$G$5:$G$64,$E11))</f>
        <v/>
      </c>
      <c r="G11" s="11" t="str">
        <f aca="false">IF($E11="","",SUMIFS(Books!$F$5:$F$64,Books!$G$5:$G$64,$E11))</f>
        <v/>
      </c>
      <c r="H11" s="11" t="str">
        <f aca="false">IF($E11="","",$F11-$G11)</f>
        <v/>
      </c>
      <c r="I11" s="8" t="str">
        <f aca="false">IF($E11="","",IF(AND($F11=0,$G11=0),"No data",IF($G11=0,"Only in Form 168 (book it)",IF($F11=0,"Only in Books (chase deductor)",IF(ABS($H11)&lt;=1,"Matched","Amount mismatch")))))</f>
        <v/>
      </c>
    </row>
    <row r="12" customFormat="false" ht="15" hidden="false" customHeight="false" outlineLevel="0" collapsed="false">
      <c r="A12" s="6"/>
      <c r="B12" s="6"/>
      <c r="C12" s="6"/>
      <c r="D12" s="6"/>
      <c r="E12" s="8" t="str">
        <f aca="false">IF($B12="","",$B12&amp;"|"&amp;$C12&amp;"|"&amp;$D12)</f>
        <v/>
      </c>
      <c r="F12" s="11" t="str">
        <f aca="false">IF($E12="","",SUMIFS('Form 168 (26AS)'!$F$5:$F$64,'Form 168 (26AS)'!$G$5:$G$64,$E12))</f>
        <v/>
      </c>
      <c r="G12" s="11" t="str">
        <f aca="false">IF($E12="","",SUMIFS(Books!$F$5:$F$64,Books!$G$5:$G$64,$E12))</f>
        <v/>
      </c>
      <c r="H12" s="11" t="str">
        <f aca="false">IF($E12="","",$F12-$G12)</f>
        <v/>
      </c>
      <c r="I12" s="8" t="str">
        <f aca="false">IF($E12="","",IF(AND($F12=0,$G12=0),"No data",IF($G12=0,"Only in Form 168 (book it)",IF($F12=0,"Only in Books (chase deductor)",IF(ABS($H12)&lt;=1,"Matched","Amount mismatch")))))</f>
        <v/>
      </c>
    </row>
    <row r="13" customFormat="false" ht="15" hidden="false" customHeight="false" outlineLevel="0" collapsed="false">
      <c r="A13" s="6"/>
      <c r="B13" s="6"/>
      <c r="C13" s="6"/>
      <c r="D13" s="6"/>
      <c r="E13" s="8" t="str">
        <f aca="false">IF($B13="","",$B13&amp;"|"&amp;$C13&amp;"|"&amp;$D13)</f>
        <v/>
      </c>
      <c r="F13" s="11" t="str">
        <f aca="false">IF($E13="","",SUMIFS('Form 168 (26AS)'!$F$5:$F$64,'Form 168 (26AS)'!$G$5:$G$64,$E13))</f>
        <v/>
      </c>
      <c r="G13" s="11" t="str">
        <f aca="false">IF($E13="","",SUMIFS(Books!$F$5:$F$64,Books!$G$5:$G$64,$E13))</f>
        <v/>
      </c>
      <c r="H13" s="11" t="str">
        <f aca="false">IF($E13="","",$F13-$G13)</f>
        <v/>
      </c>
      <c r="I13" s="8" t="str">
        <f aca="false">IF($E13="","",IF(AND($F13=0,$G13=0),"No data",IF($G13=0,"Only in Form 168 (book it)",IF($F13=0,"Only in Books (chase deductor)",IF(ABS($H13)&lt;=1,"Matched","Amount mismatch")))))</f>
        <v/>
      </c>
    </row>
    <row r="14" customFormat="false" ht="15" hidden="false" customHeight="false" outlineLevel="0" collapsed="false">
      <c r="A14" s="6"/>
      <c r="B14" s="6"/>
      <c r="C14" s="6"/>
      <c r="D14" s="6"/>
      <c r="E14" s="8" t="str">
        <f aca="false">IF($B14="","",$B14&amp;"|"&amp;$C14&amp;"|"&amp;$D14)</f>
        <v/>
      </c>
      <c r="F14" s="11" t="str">
        <f aca="false">IF($E14="","",SUMIFS('Form 168 (26AS)'!$F$5:$F$64,'Form 168 (26AS)'!$G$5:$G$64,$E14))</f>
        <v/>
      </c>
      <c r="G14" s="11" t="str">
        <f aca="false">IF($E14="","",SUMIFS(Books!$F$5:$F$64,Books!$G$5:$G$64,$E14))</f>
        <v/>
      </c>
      <c r="H14" s="11" t="str">
        <f aca="false">IF($E14="","",$F14-$G14)</f>
        <v/>
      </c>
      <c r="I14" s="8" t="str">
        <f aca="false">IF($E14="","",IF(AND($F14=0,$G14=0),"No data",IF($G14=0,"Only in Form 168 (book it)",IF($F14=0,"Only in Books (chase deductor)",IF(ABS($H14)&lt;=1,"Matched","Amount mismatch")))))</f>
        <v/>
      </c>
    </row>
    <row r="15" customFormat="false" ht="15" hidden="false" customHeight="false" outlineLevel="0" collapsed="false">
      <c r="A15" s="6"/>
      <c r="B15" s="6"/>
      <c r="C15" s="6"/>
      <c r="D15" s="6"/>
      <c r="E15" s="8" t="str">
        <f aca="false">IF($B15="","",$B15&amp;"|"&amp;$C15&amp;"|"&amp;$D15)</f>
        <v/>
      </c>
      <c r="F15" s="11" t="str">
        <f aca="false">IF($E15="","",SUMIFS('Form 168 (26AS)'!$F$5:$F$64,'Form 168 (26AS)'!$G$5:$G$64,$E15))</f>
        <v/>
      </c>
      <c r="G15" s="11" t="str">
        <f aca="false">IF($E15="","",SUMIFS(Books!$F$5:$F$64,Books!$G$5:$G$64,$E15))</f>
        <v/>
      </c>
      <c r="H15" s="11" t="str">
        <f aca="false">IF($E15="","",$F15-$G15)</f>
        <v/>
      </c>
      <c r="I15" s="8" t="str">
        <f aca="false">IF($E15="","",IF(AND($F15=0,$G15=0),"No data",IF($G15=0,"Only in Form 168 (book it)",IF($F15=0,"Only in Books (chase deductor)",IF(ABS($H15)&lt;=1,"Matched","Amount mismatch")))))</f>
        <v/>
      </c>
    </row>
    <row r="16" customFormat="false" ht="15" hidden="false" customHeight="false" outlineLevel="0" collapsed="false">
      <c r="A16" s="6"/>
      <c r="B16" s="6"/>
      <c r="C16" s="6"/>
      <c r="D16" s="6"/>
      <c r="E16" s="8" t="str">
        <f aca="false">IF($B16="","",$B16&amp;"|"&amp;$C16&amp;"|"&amp;$D16)</f>
        <v/>
      </c>
      <c r="F16" s="11" t="str">
        <f aca="false">IF($E16="","",SUMIFS('Form 168 (26AS)'!$F$5:$F$64,'Form 168 (26AS)'!$G$5:$G$64,$E16))</f>
        <v/>
      </c>
      <c r="G16" s="11" t="str">
        <f aca="false">IF($E16="","",SUMIFS(Books!$F$5:$F$64,Books!$G$5:$G$64,$E16))</f>
        <v/>
      </c>
      <c r="H16" s="11" t="str">
        <f aca="false">IF($E16="","",$F16-$G16)</f>
        <v/>
      </c>
      <c r="I16" s="8" t="str">
        <f aca="false">IF($E16="","",IF(AND($F16=0,$G16=0),"No data",IF($G16=0,"Only in Form 168 (book it)",IF($F16=0,"Only in Books (chase deductor)",IF(ABS($H16)&lt;=1,"Matched","Amount mismatch")))))</f>
        <v/>
      </c>
    </row>
    <row r="17" customFormat="false" ht="15" hidden="false" customHeight="false" outlineLevel="0" collapsed="false">
      <c r="A17" s="6"/>
      <c r="B17" s="6"/>
      <c r="C17" s="6"/>
      <c r="D17" s="6"/>
      <c r="E17" s="8" t="str">
        <f aca="false">IF($B17="","",$B17&amp;"|"&amp;$C17&amp;"|"&amp;$D17)</f>
        <v/>
      </c>
      <c r="F17" s="11" t="str">
        <f aca="false">IF($E17="","",SUMIFS('Form 168 (26AS)'!$F$5:$F$64,'Form 168 (26AS)'!$G$5:$G$64,$E17))</f>
        <v/>
      </c>
      <c r="G17" s="11" t="str">
        <f aca="false">IF($E17="","",SUMIFS(Books!$F$5:$F$64,Books!$G$5:$G$64,$E17))</f>
        <v/>
      </c>
      <c r="H17" s="11" t="str">
        <f aca="false">IF($E17="","",$F17-$G17)</f>
        <v/>
      </c>
      <c r="I17" s="8" t="str">
        <f aca="false">IF($E17="","",IF(AND($F17=0,$G17=0),"No data",IF($G17=0,"Only in Form 168 (book it)",IF($F17=0,"Only in Books (chase deductor)",IF(ABS($H17)&lt;=1,"Matched","Amount mismatch")))))</f>
        <v/>
      </c>
    </row>
    <row r="18" customFormat="false" ht="15" hidden="false" customHeight="false" outlineLevel="0" collapsed="false">
      <c r="A18" s="6"/>
      <c r="B18" s="6"/>
      <c r="C18" s="6"/>
      <c r="D18" s="6"/>
      <c r="E18" s="8" t="str">
        <f aca="false">IF($B18="","",$B18&amp;"|"&amp;$C18&amp;"|"&amp;$D18)</f>
        <v/>
      </c>
      <c r="F18" s="11" t="str">
        <f aca="false">IF($E18="","",SUMIFS('Form 168 (26AS)'!$F$5:$F$64,'Form 168 (26AS)'!$G$5:$G$64,$E18))</f>
        <v/>
      </c>
      <c r="G18" s="11" t="str">
        <f aca="false">IF($E18="","",SUMIFS(Books!$F$5:$F$64,Books!$G$5:$G$64,$E18))</f>
        <v/>
      </c>
      <c r="H18" s="11" t="str">
        <f aca="false">IF($E18="","",$F18-$G18)</f>
        <v/>
      </c>
      <c r="I18" s="8" t="str">
        <f aca="false">IF($E18="","",IF(AND($F18=0,$G18=0),"No data",IF($G18=0,"Only in Form 168 (book it)",IF($F18=0,"Only in Books (chase deductor)",IF(ABS($H18)&lt;=1,"Matched","Amount mismatch")))))</f>
        <v/>
      </c>
    </row>
    <row r="19" customFormat="false" ht="15" hidden="false" customHeight="false" outlineLevel="0" collapsed="false">
      <c r="A19" s="6"/>
      <c r="B19" s="6"/>
      <c r="C19" s="6"/>
      <c r="D19" s="6"/>
      <c r="E19" s="8" t="str">
        <f aca="false">IF($B19="","",$B19&amp;"|"&amp;$C19&amp;"|"&amp;$D19)</f>
        <v/>
      </c>
      <c r="F19" s="11" t="str">
        <f aca="false">IF($E19="","",SUMIFS('Form 168 (26AS)'!$F$5:$F$64,'Form 168 (26AS)'!$G$5:$G$64,$E19))</f>
        <v/>
      </c>
      <c r="G19" s="11" t="str">
        <f aca="false">IF($E19="","",SUMIFS(Books!$F$5:$F$64,Books!$G$5:$G$64,$E19))</f>
        <v/>
      </c>
      <c r="H19" s="11" t="str">
        <f aca="false">IF($E19="","",$F19-$G19)</f>
        <v/>
      </c>
      <c r="I19" s="8" t="str">
        <f aca="false">IF($E19="","",IF(AND($F19=0,$G19=0),"No data",IF($G19=0,"Only in Form 168 (book it)",IF($F19=0,"Only in Books (chase deductor)",IF(ABS($H19)&lt;=1,"Matched","Amount mismatch")))))</f>
        <v/>
      </c>
    </row>
    <row r="20" customFormat="false" ht="15" hidden="false" customHeight="false" outlineLevel="0" collapsed="false">
      <c r="A20" s="6"/>
      <c r="B20" s="6"/>
      <c r="C20" s="6"/>
      <c r="D20" s="6"/>
      <c r="E20" s="8" t="str">
        <f aca="false">IF($B20="","",$B20&amp;"|"&amp;$C20&amp;"|"&amp;$D20)</f>
        <v/>
      </c>
      <c r="F20" s="11" t="str">
        <f aca="false">IF($E20="","",SUMIFS('Form 168 (26AS)'!$F$5:$F$64,'Form 168 (26AS)'!$G$5:$G$64,$E20))</f>
        <v/>
      </c>
      <c r="G20" s="11" t="str">
        <f aca="false">IF($E20="","",SUMIFS(Books!$F$5:$F$64,Books!$G$5:$G$64,$E20))</f>
        <v/>
      </c>
      <c r="H20" s="11" t="str">
        <f aca="false">IF($E20="","",$F20-$G20)</f>
        <v/>
      </c>
      <c r="I20" s="8" t="str">
        <f aca="false">IF($E20="","",IF(AND($F20=0,$G20=0),"No data",IF($G20=0,"Only in Form 168 (book it)",IF($F20=0,"Only in Books (chase deductor)",IF(ABS($H20)&lt;=1,"Matched","Amount mismatch")))))</f>
        <v/>
      </c>
    </row>
    <row r="21" customFormat="false" ht="15" hidden="false" customHeight="false" outlineLevel="0" collapsed="false">
      <c r="A21" s="6"/>
      <c r="B21" s="6"/>
      <c r="C21" s="6"/>
      <c r="D21" s="6"/>
      <c r="E21" s="8" t="str">
        <f aca="false">IF($B21="","",$B21&amp;"|"&amp;$C21&amp;"|"&amp;$D21)</f>
        <v/>
      </c>
      <c r="F21" s="11" t="str">
        <f aca="false">IF($E21="","",SUMIFS('Form 168 (26AS)'!$F$5:$F$64,'Form 168 (26AS)'!$G$5:$G$64,$E21))</f>
        <v/>
      </c>
      <c r="G21" s="11" t="str">
        <f aca="false">IF($E21="","",SUMIFS(Books!$F$5:$F$64,Books!$G$5:$G$64,$E21))</f>
        <v/>
      </c>
      <c r="H21" s="11" t="str">
        <f aca="false">IF($E21="","",$F21-$G21)</f>
        <v/>
      </c>
      <c r="I21" s="8" t="str">
        <f aca="false">IF($E21="","",IF(AND($F21=0,$G21=0),"No data",IF($G21=0,"Only in Form 168 (book it)",IF($F21=0,"Only in Books (chase deductor)",IF(ABS($H21)&lt;=1,"Matched","Amount mismatch")))))</f>
        <v/>
      </c>
    </row>
    <row r="22" customFormat="false" ht="15" hidden="false" customHeight="false" outlineLevel="0" collapsed="false">
      <c r="A22" s="6"/>
      <c r="B22" s="6"/>
      <c r="C22" s="6"/>
      <c r="D22" s="6"/>
      <c r="E22" s="8" t="str">
        <f aca="false">IF($B22="","",$B22&amp;"|"&amp;$C22&amp;"|"&amp;$D22)</f>
        <v/>
      </c>
      <c r="F22" s="11" t="str">
        <f aca="false">IF($E22="","",SUMIFS('Form 168 (26AS)'!$F$5:$F$64,'Form 168 (26AS)'!$G$5:$G$64,$E22))</f>
        <v/>
      </c>
      <c r="G22" s="11" t="str">
        <f aca="false">IF($E22="","",SUMIFS(Books!$F$5:$F$64,Books!$G$5:$G$64,$E22))</f>
        <v/>
      </c>
      <c r="H22" s="11" t="str">
        <f aca="false">IF($E22="","",$F22-$G22)</f>
        <v/>
      </c>
      <c r="I22" s="8" t="str">
        <f aca="false">IF($E22="","",IF(AND($F22=0,$G22=0),"No data",IF($G22=0,"Only in Form 168 (book it)",IF($F22=0,"Only in Books (chase deductor)",IF(ABS($H22)&lt;=1,"Matched","Amount mismatch")))))</f>
        <v/>
      </c>
    </row>
    <row r="23" customFormat="false" ht="15" hidden="false" customHeight="false" outlineLevel="0" collapsed="false">
      <c r="A23" s="6"/>
      <c r="B23" s="6"/>
      <c r="C23" s="6"/>
      <c r="D23" s="6"/>
      <c r="E23" s="8" t="str">
        <f aca="false">IF($B23="","",$B23&amp;"|"&amp;$C23&amp;"|"&amp;$D23)</f>
        <v/>
      </c>
      <c r="F23" s="11" t="str">
        <f aca="false">IF($E23="","",SUMIFS('Form 168 (26AS)'!$F$5:$F$64,'Form 168 (26AS)'!$G$5:$G$64,$E23))</f>
        <v/>
      </c>
      <c r="G23" s="11" t="str">
        <f aca="false">IF($E23="","",SUMIFS(Books!$F$5:$F$64,Books!$G$5:$G$64,$E23))</f>
        <v/>
      </c>
      <c r="H23" s="11" t="str">
        <f aca="false">IF($E23="","",$F23-$G23)</f>
        <v/>
      </c>
      <c r="I23" s="8" t="str">
        <f aca="false">IF($E23="","",IF(AND($F23=0,$G23=0),"No data",IF($G23=0,"Only in Form 168 (book it)",IF($F23=0,"Only in Books (chase deductor)",IF(ABS($H23)&lt;=1,"Matched","Amount mismatch")))))</f>
        <v/>
      </c>
    </row>
    <row r="24" customFormat="false" ht="15" hidden="false" customHeight="false" outlineLevel="0" collapsed="false">
      <c r="A24" s="6"/>
      <c r="B24" s="6"/>
      <c r="C24" s="6"/>
      <c r="D24" s="6"/>
      <c r="E24" s="8" t="str">
        <f aca="false">IF($B24="","",$B24&amp;"|"&amp;$C24&amp;"|"&amp;$D24)</f>
        <v/>
      </c>
      <c r="F24" s="11" t="str">
        <f aca="false">IF($E24="","",SUMIFS('Form 168 (26AS)'!$F$5:$F$64,'Form 168 (26AS)'!$G$5:$G$64,$E24))</f>
        <v/>
      </c>
      <c r="G24" s="11" t="str">
        <f aca="false">IF($E24="","",SUMIFS(Books!$F$5:$F$64,Books!$G$5:$G$64,$E24))</f>
        <v/>
      </c>
      <c r="H24" s="11" t="str">
        <f aca="false">IF($E24="","",$F24-$G24)</f>
        <v/>
      </c>
      <c r="I24" s="8" t="str">
        <f aca="false">IF($E24="","",IF(AND($F24=0,$G24=0),"No data",IF($G24=0,"Only in Form 168 (book it)",IF($F24=0,"Only in Books (chase deductor)",IF(ABS($H24)&lt;=1,"Matched","Amount mismatch")))))</f>
        <v/>
      </c>
    </row>
    <row r="25" customFormat="false" ht="15" hidden="false" customHeight="false" outlineLevel="0" collapsed="false">
      <c r="A25" s="6"/>
      <c r="B25" s="6"/>
      <c r="C25" s="6"/>
      <c r="D25" s="6"/>
      <c r="E25" s="8" t="str">
        <f aca="false">IF($B25="","",$B25&amp;"|"&amp;$C25&amp;"|"&amp;$D25)</f>
        <v/>
      </c>
      <c r="F25" s="11" t="str">
        <f aca="false">IF($E25="","",SUMIFS('Form 168 (26AS)'!$F$5:$F$64,'Form 168 (26AS)'!$G$5:$G$64,$E25))</f>
        <v/>
      </c>
      <c r="G25" s="11" t="str">
        <f aca="false">IF($E25="","",SUMIFS(Books!$F$5:$F$64,Books!$G$5:$G$64,$E25))</f>
        <v/>
      </c>
      <c r="H25" s="11" t="str">
        <f aca="false">IF($E25="","",$F25-$G25)</f>
        <v/>
      </c>
      <c r="I25" s="8" t="str">
        <f aca="false">IF($E25="","",IF(AND($F25=0,$G25=0),"No data",IF($G25=0,"Only in Form 168 (book it)",IF($F25=0,"Only in Books (chase deductor)",IF(ABS($H25)&lt;=1,"Matched","Amount mismatch")))))</f>
        <v/>
      </c>
    </row>
    <row r="26" customFormat="false" ht="15" hidden="false" customHeight="false" outlineLevel="0" collapsed="false">
      <c r="A26" s="6"/>
      <c r="B26" s="6"/>
      <c r="C26" s="6"/>
      <c r="D26" s="6"/>
      <c r="E26" s="8" t="str">
        <f aca="false">IF($B26="","",$B26&amp;"|"&amp;$C26&amp;"|"&amp;$D26)</f>
        <v/>
      </c>
      <c r="F26" s="11" t="str">
        <f aca="false">IF($E26="","",SUMIFS('Form 168 (26AS)'!$F$5:$F$64,'Form 168 (26AS)'!$G$5:$G$64,$E26))</f>
        <v/>
      </c>
      <c r="G26" s="11" t="str">
        <f aca="false">IF($E26="","",SUMIFS(Books!$F$5:$F$64,Books!$G$5:$G$64,$E26))</f>
        <v/>
      </c>
      <c r="H26" s="11" t="str">
        <f aca="false">IF($E26="","",$F26-$G26)</f>
        <v/>
      </c>
      <c r="I26" s="8" t="str">
        <f aca="false">IF($E26="","",IF(AND($F26=0,$G26=0),"No data",IF($G26=0,"Only in Form 168 (book it)",IF($F26=0,"Only in Books (chase deductor)",IF(ABS($H26)&lt;=1,"Matched","Amount mismatch")))))</f>
        <v/>
      </c>
    </row>
    <row r="27" customFormat="false" ht="15" hidden="false" customHeight="false" outlineLevel="0" collapsed="false">
      <c r="A27" s="6"/>
      <c r="B27" s="6"/>
      <c r="C27" s="6"/>
      <c r="D27" s="6"/>
      <c r="E27" s="8" t="str">
        <f aca="false">IF($B27="","",$B27&amp;"|"&amp;$C27&amp;"|"&amp;$D27)</f>
        <v/>
      </c>
      <c r="F27" s="11" t="str">
        <f aca="false">IF($E27="","",SUMIFS('Form 168 (26AS)'!$F$5:$F$64,'Form 168 (26AS)'!$G$5:$G$64,$E27))</f>
        <v/>
      </c>
      <c r="G27" s="11" t="str">
        <f aca="false">IF($E27="","",SUMIFS(Books!$F$5:$F$64,Books!$G$5:$G$64,$E27))</f>
        <v/>
      </c>
      <c r="H27" s="11" t="str">
        <f aca="false">IF($E27="","",$F27-$G27)</f>
        <v/>
      </c>
      <c r="I27" s="8" t="str">
        <f aca="false">IF($E27="","",IF(AND($F27=0,$G27=0),"No data",IF($G27=0,"Only in Form 168 (book it)",IF($F27=0,"Only in Books (chase deductor)",IF(ABS($H27)&lt;=1,"Matched","Amount mismatch")))))</f>
        <v/>
      </c>
    </row>
    <row r="28" customFormat="false" ht="15" hidden="false" customHeight="false" outlineLevel="0" collapsed="false">
      <c r="A28" s="6"/>
      <c r="B28" s="6"/>
      <c r="C28" s="6"/>
      <c r="D28" s="6"/>
      <c r="E28" s="8" t="str">
        <f aca="false">IF($B28="","",$B28&amp;"|"&amp;$C28&amp;"|"&amp;$D28)</f>
        <v/>
      </c>
      <c r="F28" s="11" t="str">
        <f aca="false">IF($E28="","",SUMIFS('Form 168 (26AS)'!$F$5:$F$64,'Form 168 (26AS)'!$G$5:$G$64,$E28))</f>
        <v/>
      </c>
      <c r="G28" s="11" t="str">
        <f aca="false">IF($E28="","",SUMIFS(Books!$F$5:$F$64,Books!$G$5:$G$64,$E28))</f>
        <v/>
      </c>
      <c r="H28" s="11" t="str">
        <f aca="false">IF($E28="","",$F28-$G28)</f>
        <v/>
      </c>
      <c r="I28" s="8" t="str">
        <f aca="false">IF($E28="","",IF(AND($F28=0,$G28=0),"No data",IF($G28=0,"Only in Form 168 (book it)",IF($F28=0,"Only in Books (chase deductor)",IF(ABS($H28)&lt;=1,"Matched","Amount mismatch")))))</f>
        <v/>
      </c>
    </row>
    <row r="29" customFormat="false" ht="15" hidden="false" customHeight="false" outlineLevel="0" collapsed="false">
      <c r="A29" s="6"/>
      <c r="B29" s="6"/>
      <c r="C29" s="6"/>
      <c r="D29" s="6"/>
      <c r="E29" s="8" t="str">
        <f aca="false">IF($B29="","",$B29&amp;"|"&amp;$C29&amp;"|"&amp;$D29)</f>
        <v/>
      </c>
      <c r="F29" s="11" t="str">
        <f aca="false">IF($E29="","",SUMIFS('Form 168 (26AS)'!$F$5:$F$64,'Form 168 (26AS)'!$G$5:$G$64,$E29))</f>
        <v/>
      </c>
      <c r="G29" s="11" t="str">
        <f aca="false">IF($E29="","",SUMIFS(Books!$F$5:$F$64,Books!$G$5:$G$64,$E29))</f>
        <v/>
      </c>
      <c r="H29" s="11" t="str">
        <f aca="false">IF($E29="","",$F29-$G29)</f>
        <v/>
      </c>
      <c r="I29" s="8" t="str">
        <f aca="false">IF($E29="","",IF(AND($F29=0,$G29=0),"No data",IF($G29=0,"Only in Form 168 (book it)",IF($F29=0,"Only in Books (chase deductor)",IF(ABS($H29)&lt;=1,"Matched","Amount mismatch")))))</f>
        <v/>
      </c>
    </row>
    <row r="30" customFormat="false" ht="15" hidden="false" customHeight="false" outlineLevel="0" collapsed="false">
      <c r="A30" s="6"/>
      <c r="B30" s="6"/>
      <c r="C30" s="6"/>
      <c r="D30" s="6"/>
      <c r="E30" s="8" t="str">
        <f aca="false">IF($B30="","",$B30&amp;"|"&amp;$C30&amp;"|"&amp;$D30)</f>
        <v/>
      </c>
      <c r="F30" s="11" t="str">
        <f aca="false">IF($E30="","",SUMIFS('Form 168 (26AS)'!$F$5:$F$64,'Form 168 (26AS)'!$G$5:$G$64,$E30))</f>
        <v/>
      </c>
      <c r="G30" s="11" t="str">
        <f aca="false">IF($E30="","",SUMIFS(Books!$F$5:$F$64,Books!$G$5:$G$64,$E30))</f>
        <v/>
      </c>
      <c r="H30" s="11" t="str">
        <f aca="false">IF($E30="","",$F30-$G30)</f>
        <v/>
      </c>
      <c r="I30" s="8" t="str">
        <f aca="false">IF($E30="","",IF(AND($F30=0,$G30=0),"No data",IF($G30=0,"Only in Form 168 (book it)",IF($F30=0,"Only in Books (chase deductor)",IF(ABS($H30)&lt;=1,"Matched","Amount mismatch")))))</f>
        <v/>
      </c>
    </row>
    <row r="31" customFormat="false" ht="15" hidden="false" customHeight="false" outlineLevel="0" collapsed="false">
      <c r="A31" s="6"/>
      <c r="B31" s="6"/>
      <c r="C31" s="6"/>
      <c r="D31" s="6"/>
      <c r="E31" s="8" t="str">
        <f aca="false">IF($B31="","",$B31&amp;"|"&amp;$C31&amp;"|"&amp;$D31)</f>
        <v/>
      </c>
      <c r="F31" s="11" t="str">
        <f aca="false">IF($E31="","",SUMIFS('Form 168 (26AS)'!$F$5:$F$64,'Form 168 (26AS)'!$G$5:$G$64,$E31))</f>
        <v/>
      </c>
      <c r="G31" s="11" t="str">
        <f aca="false">IF($E31="","",SUMIFS(Books!$F$5:$F$64,Books!$G$5:$G$64,$E31))</f>
        <v/>
      </c>
      <c r="H31" s="11" t="str">
        <f aca="false">IF($E31="","",$F31-$G31)</f>
        <v/>
      </c>
      <c r="I31" s="8" t="str">
        <f aca="false">IF($E31="","",IF(AND($F31=0,$G31=0),"No data",IF($G31=0,"Only in Form 168 (book it)",IF($F31=0,"Only in Books (chase deductor)",IF(ABS($H31)&lt;=1,"Matched","Amount mismatch")))))</f>
        <v/>
      </c>
    </row>
    <row r="32" customFormat="false" ht="15" hidden="false" customHeight="false" outlineLevel="0" collapsed="false">
      <c r="A32" s="6"/>
      <c r="B32" s="6"/>
      <c r="C32" s="6"/>
      <c r="D32" s="6"/>
      <c r="E32" s="8" t="str">
        <f aca="false">IF($B32="","",$B32&amp;"|"&amp;$C32&amp;"|"&amp;$D32)</f>
        <v/>
      </c>
      <c r="F32" s="11" t="str">
        <f aca="false">IF($E32="","",SUMIFS('Form 168 (26AS)'!$F$5:$F$64,'Form 168 (26AS)'!$G$5:$G$64,$E32))</f>
        <v/>
      </c>
      <c r="G32" s="11" t="str">
        <f aca="false">IF($E32="","",SUMIFS(Books!$F$5:$F$64,Books!$G$5:$G$64,$E32))</f>
        <v/>
      </c>
      <c r="H32" s="11" t="str">
        <f aca="false">IF($E32="","",$F32-$G32)</f>
        <v/>
      </c>
      <c r="I32" s="8" t="str">
        <f aca="false">IF($E32="","",IF(AND($F32=0,$G32=0),"No data",IF($G32=0,"Only in Form 168 (book it)",IF($F32=0,"Only in Books (chase deductor)",IF(ABS($H32)&lt;=1,"Matched","Amount mismatch")))))</f>
        <v/>
      </c>
    </row>
    <row r="33" customFormat="false" ht="15" hidden="false" customHeight="false" outlineLevel="0" collapsed="false">
      <c r="A33" s="6"/>
      <c r="B33" s="6"/>
      <c r="C33" s="6"/>
      <c r="D33" s="6"/>
      <c r="E33" s="8" t="str">
        <f aca="false">IF($B33="","",$B33&amp;"|"&amp;$C33&amp;"|"&amp;$D33)</f>
        <v/>
      </c>
      <c r="F33" s="11" t="str">
        <f aca="false">IF($E33="","",SUMIFS('Form 168 (26AS)'!$F$5:$F$64,'Form 168 (26AS)'!$G$5:$G$64,$E33))</f>
        <v/>
      </c>
      <c r="G33" s="11" t="str">
        <f aca="false">IF($E33="","",SUMIFS(Books!$F$5:$F$64,Books!$G$5:$G$64,$E33))</f>
        <v/>
      </c>
      <c r="H33" s="11" t="str">
        <f aca="false">IF($E33="","",$F33-$G33)</f>
        <v/>
      </c>
      <c r="I33" s="8" t="str">
        <f aca="false">IF($E33="","",IF(AND($F33=0,$G33=0),"No data",IF($G33=0,"Only in Form 168 (book it)",IF($F33=0,"Only in Books (chase deductor)",IF(ABS($H33)&lt;=1,"Matched","Amount mismatch")))))</f>
        <v/>
      </c>
    </row>
    <row r="34" customFormat="false" ht="15" hidden="false" customHeight="false" outlineLevel="0" collapsed="false">
      <c r="A34" s="6"/>
      <c r="B34" s="6"/>
      <c r="C34" s="6"/>
      <c r="D34" s="6"/>
      <c r="E34" s="8" t="str">
        <f aca="false">IF($B34="","",$B34&amp;"|"&amp;$C34&amp;"|"&amp;$D34)</f>
        <v/>
      </c>
      <c r="F34" s="11" t="str">
        <f aca="false">IF($E34="","",SUMIFS('Form 168 (26AS)'!$F$5:$F$64,'Form 168 (26AS)'!$G$5:$G$64,$E34))</f>
        <v/>
      </c>
      <c r="G34" s="11" t="str">
        <f aca="false">IF($E34="","",SUMIFS(Books!$F$5:$F$64,Books!$G$5:$G$64,$E34))</f>
        <v/>
      </c>
      <c r="H34" s="11" t="str">
        <f aca="false">IF($E34="","",$F34-$G34)</f>
        <v/>
      </c>
      <c r="I34" s="8" t="str">
        <f aca="false">IF($E34="","",IF(AND($F34=0,$G34=0),"No data",IF($G34=0,"Only in Form 168 (book it)",IF($F34=0,"Only in Books (chase deductor)",IF(ABS($H34)&lt;=1,"Matched","Amount mismatch")))))</f>
        <v/>
      </c>
    </row>
    <row r="35" customFormat="false" ht="15" hidden="false" customHeight="false" outlineLevel="0" collapsed="false">
      <c r="A35" s="6"/>
      <c r="B35" s="6"/>
      <c r="C35" s="6"/>
      <c r="D35" s="6"/>
      <c r="E35" s="8" t="str">
        <f aca="false">IF($B35="","",$B35&amp;"|"&amp;$C35&amp;"|"&amp;$D35)</f>
        <v/>
      </c>
      <c r="F35" s="11" t="str">
        <f aca="false">IF($E35="","",SUMIFS('Form 168 (26AS)'!$F$5:$F$64,'Form 168 (26AS)'!$G$5:$G$64,$E35))</f>
        <v/>
      </c>
      <c r="G35" s="11" t="str">
        <f aca="false">IF($E35="","",SUMIFS(Books!$F$5:$F$64,Books!$G$5:$G$64,$E35))</f>
        <v/>
      </c>
      <c r="H35" s="11" t="str">
        <f aca="false">IF($E35="","",$F35-$G35)</f>
        <v/>
      </c>
      <c r="I35" s="8" t="str">
        <f aca="false">IF($E35="","",IF(AND($F35=0,$G35=0),"No data",IF($G35=0,"Only in Form 168 (book it)",IF($F35=0,"Only in Books (chase deductor)",IF(ABS($H35)&lt;=1,"Matched","Amount mismatch")))))</f>
        <v/>
      </c>
    </row>
    <row r="36" customFormat="false" ht="15" hidden="false" customHeight="false" outlineLevel="0" collapsed="false">
      <c r="A36" s="6"/>
      <c r="B36" s="6"/>
      <c r="C36" s="6"/>
      <c r="D36" s="6"/>
      <c r="E36" s="8" t="str">
        <f aca="false">IF($B36="","",$B36&amp;"|"&amp;$C36&amp;"|"&amp;$D36)</f>
        <v/>
      </c>
      <c r="F36" s="11" t="str">
        <f aca="false">IF($E36="","",SUMIFS('Form 168 (26AS)'!$F$5:$F$64,'Form 168 (26AS)'!$G$5:$G$64,$E36))</f>
        <v/>
      </c>
      <c r="G36" s="11" t="str">
        <f aca="false">IF($E36="","",SUMIFS(Books!$F$5:$F$64,Books!$G$5:$G$64,$E36))</f>
        <v/>
      </c>
      <c r="H36" s="11" t="str">
        <f aca="false">IF($E36="","",$F36-$G36)</f>
        <v/>
      </c>
      <c r="I36" s="8" t="str">
        <f aca="false">IF($E36="","",IF(AND($F36=0,$G36=0),"No data",IF($G36=0,"Only in Form 168 (book it)",IF($F36=0,"Only in Books (chase deductor)",IF(ABS($H36)&lt;=1,"Matched","Amount mismatch")))))</f>
        <v/>
      </c>
    </row>
    <row r="37" customFormat="false" ht="15" hidden="false" customHeight="false" outlineLevel="0" collapsed="false">
      <c r="A37" s="6"/>
      <c r="B37" s="6"/>
      <c r="C37" s="6"/>
      <c r="D37" s="6"/>
      <c r="E37" s="8" t="str">
        <f aca="false">IF($B37="","",$B37&amp;"|"&amp;$C37&amp;"|"&amp;$D37)</f>
        <v/>
      </c>
      <c r="F37" s="11" t="str">
        <f aca="false">IF($E37="","",SUMIFS('Form 168 (26AS)'!$F$5:$F$64,'Form 168 (26AS)'!$G$5:$G$64,$E37))</f>
        <v/>
      </c>
      <c r="G37" s="11" t="str">
        <f aca="false">IF($E37="","",SUMIFS(Books!$F$5:$F$64,Books!$G$5:$G$64,$E37))</f>
        <v/>
      </c>
      <c r="H37" s="11" t="str">
        <f aca="false">IF($E37="","",$F37-$G37)</f>
        <v/>
      </c>
      <c r="I37" s="8" t="str">
        <f aca="false">IF($E37="","",IF(AND($F37=0,$G37=0),"No data",IF($G37=0,"Only in Form 168 (book it)",IF($F37=0,"Only in Books (chase deductor)",IF(ABS($H37)&lt;=1,"Matched","Amount mismatch")))))</f>
        <v/>
      </c>
    </row>
    <row r="38" customFormat="false" ht="15" hidden="false" customHeight="false" outlineLevel="0" collapsed="false">
      <c r="A38" s="6"/>
      <c r="B38" s="6"/>
      <c r="C38" s="6"/>
      <c r="D38" s="6"/>
      <c r="E38" s="8" t="str">
        <f aca="false">IF($B38="","",$B38&amp;"|"&amp;$C38&amp;"|"&amp;$D38)</f>
        <v/>
      </c>
      <c r="F38" s="11" t="str">
        <f aca="false">IF($E38="","",SUMIFS('Form 168 (26AS)'!$F$5:$F$64,'Form 168 (26AS)'!$G$5:$G$64,$E38))</f>
        <v/>
      </c>
      <c r="G38" s="11" t="str">
        <f aca="false">IF($E38="","",SUMIFS(Books!$F$5:$F$64,Books!$G$5:$G$64,$E38))</f>
        <v/>
      </c>
      <c r="H38" s="11" t="str">
        <f aca="false">IF($E38="","",$F38-$G38)</f>
        <v/>
      </c>
      <c r="I38" s="8" t="str">
        <f aca="false">IF($E38="","",IF(AND($F38=0,$G38=0),"No data",IF($G38=0,"Only in Form 168 (book it)",IF($F38=0,"Only in Books (chase deductor)",IF(ABS($H38)&lt;=1,"Matched","Amount mismatch")))))</f>
        <v/>
      </c>
    </row>
    <row r="39" customFormat="false" ht="15" hidden="false" customHeight="false" outlineLevel="0" collapsed="false">
      <c r="A39" s="6"/>
      <c r="B39" s="6"/>
      <c r="C39" s="6"/>
      <c r="D39" s="6"/>
      <c r="E39" s="8" t="str">
        <f aca="false">IF($B39="","",$B39&amp;"|"&amp;$C39&amp;"|"&amp;$D39)</f>
        <v/>
      </c>
      <c r="F39" s="11" t="str">
        <f aca="false">IF($E39="","",SUMIFS('Form 168 (26AS)'!$F$5:$F$64,'Form 168 (26AS)'!$G$5:$G$64,$E39))</f>
        <v/>
      </c>
      <c r="G39" s="11" t="str">
        <f aca="false">IF($E39="","",SUMIFS(Books!$F$5:$F$64,Books!$G$5:$G$64,$E39))</f>
        <v/>
      </c>
      <c r="H39" s="11" t="str">
        <f aca="false">IF($E39="","",$F39-$G39)</f>
        <v/>
      </c>
      <c r="I39" s="8" t="str">
        <f aca="false">IF($E39="","",IF(AND($F39=0,$G39=0),"No data",IF($G39=0,"Only in Form 168 (book it)",IF($F39=0,"Only in Books (chase deductor)",IF(ABS($H39)&lt;=1,"Matched","Amount mismatch")))))</f>
        <v/>
      </c>
    </row>
    <row r="40" customFormat="false" ht="15" hidden="false" customHeight="false" outlineLevel="0" collapsed="false">
      <c r="A40" s="6"/>
      <c r="B40" s="6"/>
      <c r="C40" s="6"/>
      <c r="D40" s="6"/>
      <c r="E40" s="8" t="str">
        <f aca="false">IF($B40="","",$B40&amp;"|"&amp;$C40&amp;"|"&amp;$D40)</f>
        <v/>
      </c>
      <c r="F40" s="11" t="str">
        <f aca="false">IF($E40="","",SUMIFS('Form 168 (26AS)'!$F$5:$F$64,'Form 168 (26AS)'!$G$5:$G$64,$E40))</f>
        <v/>
      </c>
      <c r="G40" s="11" t="str">
        <f aca="false">IF($E40="","",SUMIFS(Books!$F$5:$F$64,Books!$G$5:$G$64,$E40))</f>
        <v/>
      </c>
      <c r="H40" s="11" t="str">
        <f aca="false">IF($E40="","",$F40-$G40)</f>
        <v/>
      </c>
      <c r="I40" s="8" t="str">
        <f aca="false">IF($E40="","",IF(AND($F40=0,$G40=0),"No data",IF($G40=0,"Only in Form 168 (book it)",IF($F40=0,"Only in Books (chase deductor)",IF(ABS($H40)&lt;=1,"Matched","Amount mismatch")))))</f>
        <v/>
      </c>
    </row>
    <row r="41" customFormat="false" ht="15" hidden="false" customHeight="false" outlineLevel="0" collapsed="false">
      <c r="A41" s="6"/>
      <c r="B41" s="6"/>
      <c r="C41" s="6"/>
      <c r="D41" s="6"/>
      <c r="E41" s="8" t="str">
        <f aca="false">IF($B41="","",$B41&amp;"|"&amp;$C41&amp;"|"&amp;$D41)</f>
        <v/>
      </c>
      <c r="F41" s="11" t="str">
        <f aca="false">IF($E41="","",SUMIFS('Form 168 (26AS)'!$F$5:$F$64,'Form 168 (26AS)'!$G$5:$G$64,$E41))</f>
        <v/>
      </c>
      <c r="G41" s="11" t="str">
        <f aca="false">IF($E41="","",SUMIFS(Books!$F$5:$F$64,Books!$G$5:$G$64,$E41))</f>
        <v/>
      </c>
      <c r="H41" s="11" t="str">
        <f aca="false">IF($E41="","",$F41-$G41)</f>
        <v/>
      </c>
      <c r="I41" s="8" t="str">
        <f aca="false">IF($E41="","",IF(AND($F41=0,$G41=0),"No data",IF($G41=0,"Only in Form 168 (book it)",IF($F41=0,"Only in Books (chase deductor)",IF(ABS($H41)&lt;=1,"Matched","Amount mismatch")))))</f>
        <v/>
      </c>
    </row>
    <row r="42" customFormat="false" ht="15" hidden="false" customHeight="false" outlineLevel="0" collapsed="false">
      <c r="A42" s="6"/>
      <c r="B42" s="6"/>
      <c r="C42" s="6"/>
      <c r="D42" s="6"/>
      <c r="E42" s="8" t="str">
        <f aca="false">IF($B42="","",$B42&amp;"|"&amp;$C42&amp;"|"&amp;$D42)</f>
        <v/>
      </c>
      <c r="F42" s="11" t="str">
        <f aca="false">IF($E42="","",SUMIFS('Form 168 (26AS)'!$F$5:$F$64,'Form 168 (26AS)'!$G$5:$G$64,$E42))</f>
        <v/>
      </c>
      <c r="G42" s="11" t="str">
        <f aca="false">IF($E42="","",SUMIFS(Books!$F$5:$F$64,Books!$G$5:$G$64,$E42))</f>
        <v/>
      </c>
      <c r="H42" s="11" t="str">
        <f aca="false">IF($E42="","",$F42-$G42)</f>
        <v/>
      </c>
      <c r="I42" s="8" t="str">
        <f aca="false">IF($E42="","",IF(AND($F42=0,$G42=0),"No data",IF($G42=0,"Only in Form 168 (book it)",IF($F42=0,"Only in Books (chase deductor)",IF(ABS($H42)&lt;=1,"Matched","Amount mismatch")))))</f>
        <v/>
      </c>
    </row>
    <row r="43" customFormat="false" ht="15" hidden="false" customHeight="false" outlineLevel="0" collapsed="false">
      <c r="A43" s="6"/>
      <c r="B43" s="6"/>
      <c r="C43" s="6"/>
      <c r="D43" s="6"/>
      <c r="E43" s="8" t="str">
        <f aca="false">IF($B43="","",$B43&amp;"|"&amp;$C43&amp;"|"&amp;$D43)</f>
        <v/>
      </c>
      <c r="F43" s="11" t="str">
        <f aca="false">IF($E43="","",SUMIFS('Form 168 (26AS)'!$F$5:$F$64,'Form 168 (26AS)'!$G$5:$G$64,$E43))</f>
        <v/>
      </c>
      <c r="G43" s="11" t="str">
        <f aca="false">IF($E43="","",SUMIFS(Books!$F$5:$F$64,Books!$G$5:$G$64,$E43))</f>
        <v/>
      </c>
      <c r="H43" s="11" t="str">
        <f aca="false">IF($E43="","",$F43-$G43)</f>
        <v/>
      </c>
      <c r="I43" s="8" t="str">
        <f aca="false">IF($E43="","",IF(AND($F43=0,$G43=0),"No data",IF($G43=0,"Only in Form 168 (book it)",IF($F43=0,"Only in Books (chase deductor)",IF(ABS($H43)&lt;=1,"Matched","Amount mismatch")))))</f>
        <v/>
      </c>
    </row>
    <row r="44" customFormat="false" ht="15" hidden="false" customHeight="false" outlineLevel="0" collapsed="false">
      <c r="A44" s="6"/>
      <c r="B44" s="6"/>
      <c r="C44" s="6"/>
      <c r="D44" s="6"/>
      <c r="E44" s="8" t="str">
        <f aca="false">IF($B44="","",$B44&amp;"|"&amp;$C44&amp;"|"&amp;$D44)</f>
        <v/>
      </c>
      <c r="F44" s="11" t="str">
        <f aca="false">IF($E44="","",SUMIFS('Form 168 (26AS)'!$F$5:$F$64,'Form 168 (26AS)'!$G$5:$G$64,$E44))</f>
        <v/>
      </c>
      <c r="G44" s="11" t="str">
        <f aca="false">IF($E44="","",SUMIFS(Books!$F$5:$F$64,Books!$G$5:$G$64,$E44))</f>
        <v/>
      </c>
      <c r="H44" s="11" t="str">
        <f aca="false">IF($E44="","",$F44-$G44)</f>
        <v/>
      </c>
      <c r="I44" s="8" t="str">
        <f aca="false">IF($E44="","",IF(AND($F44=0,$G44=0),"No data",IF($G44=0,"Only in Form 168 (book it)",IF($F44=0,"Only in Books (chase deductor)",IF(ABS($H44)&lt;=1,"Matched","Amount mismatch")))))</f>
        <v/>
      </c>
    </row>
    <row r="45" customFormat="false" ht="15" hidden="false" customHeight="false" outlineLevel="0" collapsed="false">
      <c r="A45" s="6"/>
      <c r="B45" s="6"/>
      <c r="C45" s="6"/>
      <c r="D45" s="6"/>
      <c r="E45" s="8" t="str">
        <f aca="false">IF($B45="","",$B45&amp;"|"&amp;$C45&amp;"|"&amp;$D45)</f>
        <v/>
      </c>
      <c r="F45" s="11" t="str">
        <f aca="false">IF($E45="","",SUMIFS('Form 168 (26AS)'!$F$5:$F$64,'Form 168 (26AS)'!$G$5:$G$64,$E45))</f>
        <v/>
      </c>
      <c r="G45" s="11" t="str">
        <f aca="false">IF($E45="","",SUMIFS(Books!$F$5:$F$64,Books!$G$5:$G$64,$E45))</f>
        <v/>
      </c>
      <c r="H45" s="11" t="str">
        <f aca="false">IF($E45="","",$F45-$G45)</f>
        <v/>
      </c>
      <c r="I45" s="8" t="str">
        <f aca="false">IF($E45="","",IF(AND($F45=0,$G45=0),"No data",IF($G45=0,"Only in Form 168 (book it)",IF($F45=0,"Only in Books (chase deductor)",IF(ABS($H45)&lt;=1,"Matched","Amount mismatch")))))</f>
        <v/>
      </c>
    </row>
    <row r="46" customFormat="false" ht="15" hidden="false" customHeight="false" outlineLevel="0" collapsed="false">
      <c r="A46" s="6"/>
      <c r="B46" s="6"/>
      <c r="C46" s="6"/>
      <c r="D46" s="6"/>
      <c r="E46" s="8" t="str">
        <f aca="false">IF($B46="","",$B46&amp;"|"&amp;$C46&amp;"|"&amp;$D46)</f>
        <v/>
      </c>
      <c r="F46" s="11" t="str">
        <f aca="false">IF($E46="","",SUMIFS('Form 168 (26AS)'!$F$5:$F$64,'Form 168 (26AS)'!$G$5:$G$64,$E46))</f>
        <v/>
      </c>
      <c r="G46" s="11" t="str">
        <f aca="false">IF($E46="","",SUMIFS(Books!$F$5:$F$64,Books!$G$5:$G$64,$E46))</f>
        <v/>
      </c>
      <c r="H46" s="11" t="str">
        <f aca="false">IF($E46="","",$F46-$G46)</f>
        <v/>
      </c>
      <c r="I46" s="8" t="str">
        <f aca="false">IF($E46="","",IF(AND($F46=0,$G46=0),"No data",IF($G46=0,"Only in Form 168 (book it)",IF($F46=0,"Only in Books (chase deductor)",IF(ABS($H46)&lt;=1,"Matched","Amount mismatch")))))</f>
        <v/>
      </c>
    </row>
    <row r="47" customFormat="false" ht="15" hidden="false" customHeight="false" outlineLevel="0" collapsed="false">
      <c r="A47" s="6"/>
      <c r="B47" s="6"/>
      <c r="C47" s="6"/>
      <c r="D47" s="6"/>
      <c r="E47" s="8" t="str">
        <f aca="false">IF($B47="","",$B47&amp;"|"&amp;$C47&amp;"|"&amp;$D47)</f>
        <v/>
      </c>
      <c r="F47" s="11" t="str">
        <f aca="false">IF($E47="","",SUMIFS('Form 168 (26AS)'!$F$5:$F$64,'Form 168 (26AS)'!$G$5:$G$64,$E47))</f>
        <v/>
      </c>
      <c r="G47" s="11" t="str">
        <f aca="false">IF($E47="","",SUMIFS(Books!$F$5:$F$64,Books!$G$5:$G$64,$E47))</f>
        <v/>
      </c>
      <c r="H47" s="11" t="str">
        <f aca="false">IF($E47="","",$F47-$G47)</f>
        <v/>
      </c>
      <c r="I47" s="8" t="str">
        <f aca="false">IF($E47="","",IF(AND($F47=0,$G47=0),"No data",IF($G47=0,"Only in Form 168 (book it)",IF($F47=0,"Only in Books (chase deductor)",IF(ABS($H47)&lt;=1,"Matched","Amount mismatch")))))</f>
        <v/>
      </c>
    </row>
    <row r="48" customFormat="false" ht="15" hidden="false" customHeight="false" outlineLevel="0" collapsed="false">
      <c r="A48" s="6"/>
      <c r="B48" s="6"/>
      <c r="C48" s="6"/>
      <c r="D48" s="6"/>
      <c r="E48" s="8" t="str">
        <f aca="false">IF($B48="","",$B48&amp;"|"&amp;$C48&amp;"|"&amp;$D48)</f>
        <v/>
      </c>
      <c r="F48" s="11" t="str">
        <f aca="false">IF($E48="","",SUMIFS('Form 168 (26AS)'!$F$5:$F$64,'Form 168 (26AS)'!$G$5:$G$64,$E48))</f>
        <v/>
      </c>
      <c r="G48" s="11" t="str">
        <f aca="false">IF($E48="","",SUMIFS(Books!$F$5:$F$64,Books!$G$5:$G$64,$E48))</f>
        <v/>
      </c>
      <c r="H48" s="11" t="str">
        <f aca="false">IF($E48="","",$F48-$G48)</f>
        <v/>
      </c>
      <c r="I48" s="8" t="str">
        <f aca="false">IF($E48="","",IF(AND($F48=0,$G48=0),"No data",IF($G48=0,"Only in Form 168 (book it)",IF($F48=0,"Only in Books (chase deductor)",IF(ABS($H48)&lt;=1,"Matched","Amount mismatch")))))</f>
        <v/>
      </c>
    </row>
    <row r="49" customFormat="false" ht="15" hidden="false" customHeight="false" outlineLevel="0" collapsed="false">
      <c r="A49" s="6"/>
      <c r="B49" s="6"/>
      <c r="C49" s="6"/>
      <c r="D49" s="6"/>
      <c r="E49" s="8" t="str">
        <f aca="false">IF($B49="","",$B49&amp;"|"&amp;$C49&amp;"|"&amp;$D49)</f>
        <v/>
      </c>
      <c r="F49" s="11" t="str">
        <f aca="false">IF($E49="","",SUMIFS('Form 168 (26AS)'!$F$5:$F$64,'Form 168 (26AS)'!$G$5:$G$64,$E49))</f>
        <v/>
      </c>
      <c r="G49" s="11" t="str">
        <f aca="false">IF($E49="","",SUMIFS(Books!$F$5:$F$64,Books!$G$5:$G$64,$E49))</f>
        <v/>
      </c>
      <c r="H49" s="11" t="str">
        <f aca="false">IF($E49="","",$F49-$G49)</f>
        <v/>
      </c>
      <c r="I49" s="8" t="str">
        <f aca="false">IF($E49="","",IF(AND($F49=0,$G49=0),"No data",IF($G49=0,"Only in Form 168 (book it)",IF($F49=0,"Only in Books (chase deductor)",IF(ABS($H49)&lt;=1,"Matched","Amount mismatch")))))</f>
        <v/>
      </c>
    </row>
    <row r="50" customFormat="false" ht="15" hidden="false" customHeight="false" outlineLevel="0" collapsed="false">
      <c r="A50" s="6"/>
      <c r="B50" s="6"/>
      <c r="C50" s="6"/>
      <c r="D50" s="6"/>
      <c r="E50" s="8" t="str">
        <f aca="false">IF($B50="","",$B50&amp;"|"&amp;$C50&amp;"|"&amp;$D50)</f>
        <v/>
      </c>
      <c r="F50" s="11" t="str">
        <f aca="false">IF($E50="","",SUMIFS('Form 168 (26AS)'!$F$5:$F$64,'Form 168 (26AS)'!$G$5:$G$64,$E50))</f>
        <v/>
      </c>
      <c r="G50" s="11" t="str">
        <f aca="false">IF($E50="","",SUMIFS(Books!$F$5:$F$64,Books!$G$5:$G$64,$E50))</f>
        <v/>
      </c>
      <c r="H50" s="11" t="str">
        <f aca="false">IF($E50="","",$F50-$G50)</f>
        <v/>
      </c>
      <c r="I50" s="8" t="str">
        <f aca="false">IF($E50="","",IF(AND($F50=0,$G50=0),"No data",IF($G50=0,"Only in Form 168 (book it)",IF($F50=0,"Only in Books (chase deductor)",IF(ABS($H50)&lt;=1,"Matched","Amount mismatch")))))</f>
        <v/>
      </c>
    </row>
    <row r="51" customFormat="false" ht="15" hidden="false" customHeight="false" outlineLevel="0" collapsed="false">
      <c r="A51" s="6"/>
      <c r="B51" s="6"/>
      <c r="C51" s="6"/>
      <c r="D51" s="6"/>
      <c r="E51" s="8" t="str">
        <f aca="false">IF($B51="","",$B51&amp;"|"&amp;$C51&amp;"|"&amp;$D51)</f>
        <v/>
      </c>
      <c r="F51" s="11" t="str">
        <f aca="false">IF($E51="","",SUMIFS('Form 168 (26AS)'!$F$5:$F$64,'Form 168 (26AS)'!$G$5:$G$64,$E51))</f>
        <v/>
      </c>
      <c r="G51" s="11" t="str">
        <f aca="false">IF($E51="","",SUMIFS(Books!$F$5:$F$64,Books!$G$5:$G$64,$E51))</f>
        <v/>
      </c>
      <c r="H51" s="11" t="str">
        <f aca="false">IF($E51="","",$F51-$G51)</f>
        <v/>
      </c>
      <c r="I51" s="8" t="str">
        <f aca="false">IF($E51="","",IF(AND($F51=0,$G51=0),"No data",IF($G51=0,"Only in Form 168 (book it)",IF($F51=0,"Only in Books (chase deductor)",IF(ABS($H51)&lt;=1,"Matched","Amount mismatch")))))</f>
        <v/>
      </c>
    </row>
    <row r="52" customFormat="false" ht="15" hidden="false" customHeight="false" outlineLevel="0" collapsed="false">
      <c r="A52" s="6"/>
      <c r="B52" s="6"/>
      <c r="C52" s="6"/>
      <c r="D52" s="6"/>
      <c r="E52" s="8" t="str">
        <f aca="false">IF($B52="","",$B52&amp;"|"&amp;$C52&amp;"|"&amp;$D52)</f>
        <v/>
      </c>
      <c r="F52" s="11" t="str">
        <f aca="false">IF($E52="","",SUMIFS('Form 168 (26AS)'!$F$5:$F$64,'Form 168 (26AS)'!$G$5:$G$64,$E52))</f>
        <v/>
      </c>
      <c r="G52" s="11" t="str">
        <f aca="false">IF($E52="","",SUMIFS(Books!$F$5:$F$64,Books!$G$5:$G$64,$E52))</f>
        <v/>
      </c>
      <c r="H52" s="11" t="str">
        <f aca="false">IF($E52="","",$F52-$G52)</f>
        <v/>
      </c>
      <c r="I52" s="8" t="str">
        <f aca="false">IF($E52="","",IF(AND($F52=0,$G52=0),"No data",IF($G52=0,"Only in Form 168 (book it)",IF($F52=0,"Only in Books (chase deductor)",IF(ABS($H52)&lt;=1,"Matched","Amount mismatch")))))</f>
        <v/>
      </c>
    </row>
    <row r="53" customFormat="false" ht="15" hidden="false" customHeight="false" outlineLevel="0" collapsed="false">
      <c r="A53" s="6"/>
      <c r="B53" s="6"/>
      <c r="C53" s="6"/>
      <c r="D53" s="6"/>
      <c r="E53" s="8" t="str">
        <f aca="false">IF($B53="","",$B53&amp;"|"&amp;$C53&amp;"|"&amp;$D53)</f>
        <v/>
      </c>
      <c r="F53" s="11" t="str">
        <f aca="false">IF($E53="","",SUMIFS('Form 168 (26AS)'!$F$5:$F$64,'Form 168 (26AS)'!$G$5:$G$64,$E53))</f>
        <v/>
      </c>
      <c r="G53" s="11" t="str">
        <f aca="false">IF($E53="","",SUMIFS(Books!$F$5:$F$64,Books!$G$5:$G$64,$E53))</f>
        <v/>
      </c>
      <c r="H53" s="11" t="str">
        <f aca="false">IF($E53="","",$F53-$G53)</f>
        <v/>
      </c>
      <c r="I53" s="8" t="str">
        <f aca="false">IF($E53="","",IF(AND($F53=0,$G53=0),"No data",IF($G53=0,"Only in Form 168 (book it)",IF($F53=0,"Only in Books (chase deductor)",IF(ABS($H53)&lt;=1,"Matched","Amount mismatch")))))</f>
        <v/>
      </c>
    </row>
    <row r="54" customFormat="false" ht="15" hidden="false" customHeight="false" outlineLevel="0" collapsed="false">
      <c r="A54" s="6"/>
      <c r="B54" s="6"/>
      <c r="C54" s="6"/>
      <c r="D54" s="6"/>
      <c r="E54" s="8" t="str">
        <f aca="false">IF($B54="","",$B54&amp;"|"&amp;$C54&amp;"|"&amp;$D54)</f>
        <v/>
      </c>
      <c r="F54" s="11" t="str">
        <f aca="false">IF($E54="","",SUMIFS('Form 168 (26AS)'!$F$5:$F$64,'Form 168 (26AS)'!$G$5:$G$64,$E54))</f>
        <v/>
      </c>
      <c r="G54" s="11" t="str">
        <f aca="false">IF($E54="","",SUMIFS(Books!$F$5:$F$64,Books!$G$5:$G$64,$E54))</f>
        <v/>
      </c>
      <c r="H54" s="11" t="str">
        <f aca="false">IF($E54="","",$F54-$G54)</f>
        <v/>
      </c>
      <c r="I54" s="8" t="str">
        <f aca="false">IF($E54="","",IF(AND($F54=0,$G54=0),"No data",IF($G54=0,"Only in Form 168 (book it)",IF($F54=0,"Only in Books (chase deductor)",IF(ABS($H54)&lt;=1,"Matched","Amount mismatch")))))</f>
        <v/>
      </c>
    </row>
    <row r="55" customFormat="false" ht="15" hidden="false" customHeight="false" outlineLevel="0" collapsed="false">
      <c r="A55" s="6"/>
      <c r="B55" s="6"/>
      <c r="C55" s="6"/>
      <c r="D55" s="6"/>
      <c r="E55" s="8" t="str">
        <f aca="false">IF($B55="","",$B55&amp;"|"&amp;$C55&amp;"|"&amp;$D55)</f>
        <v/>
      </c>
      <c r="F55" s="11" t="str">
        <f aca="false">IF($E55="","",SUMIFS('Form 168 (26AS)'!$F$5:$F$64,'Form 168 (26AS)'!$G$5:$G$64,$E55))</f>
        <v/>
      </c>
      <c r="G55" s="11" t="str">
        <f aca="false">IF($E55="","",SUMIFS(Books!$F$5:$F$64,Books!$G$5:$G$64,$E55))</f>
        <v/>
      </c>
      <c r="H55" s="11" t="str">
        <f aca="false">IF($E55="","",$F55-$G55)</f>
        <v/>
      </c>
      <c r="I55" s="8" t="str">
        <f aca="false">IF($E55="","",IF(AND($F55=0,$G55=0),"No data",IF($G55=0,"Only in Form 168 (book it)",IF($F55=0,"Only in Books (chase deductor)",IF(ABS($H55)&lt;=1,"Matched","Amount mismatch")))))</f>
        <v/>
      </c>
    </row>
    <row r="56" customFormat="false" ht="15" hidden="false" customHeight="false" outlineLevel="0" collapsed="false">
      <c r="A56" s="6"/>
      <c r="B56" s="6"/>
      <c r="C56" s="6"/>
      <c r="D56" s="6"/>
      <c r="E56" s="8" t="str">
        <f aca="false">IF($B56="","",$B56&amp;"|"&amp;$C56&amp;"|"&amp;$D56)</f>
        <v/>
      </c>
      <c r="F56" s="11" t="str">
        <f aca="false">IF($E56="","",SUMIFS('Form 168 (26AS)'!$F$5:$F$64,'Form 168 (26AS)'!$G$5:$G$64,$E56))</f>
        <v/>
      </c>
      <c r="G56" s="11" t="str">
        <f aca="false">IF($E56="","",SUMIFS(Books!$F$5:$F$64,Books!$G$5:$G$64,$E56))</f>
        <v/>
      </c>
      <c r="H56" s="11" t="str">
        <f aca="false">IF($E56="","",$F56-$G56)</f>
        <v/>
      </c>
      <c r="I56" s="8" t="str">
        <f aca="false">IF($E56="","",IF(AND($F56=0,$G56=0),"No data",IF($G56=0,"Only in Form 168 (book it)",IF($F56=0,"Only in Books (chase deductor)",IF(ABS($H56)&lt;=1,"Matched","Amount mismatch")))))</f>
        <v/>
      </c>
    </row>
    <row r="57" customFormat="false" ht="15" hidden="false" customHeight="false" outlineLevel="0" collapsed="false">
      <c r="A57" s="6"/>
      <c r="B57" s="6"/>
      <c r="C57" s="6"/>
      <c r="D57" s="6"/>
      <c r="E57" s="8" t="str">
        <f aca="false">IF($B57="","",$B57&amp;"|"&amp;$C57&amp;"|"&amp;$D57)</f>
        <v/>
      </c>
      <c r="F57" s="11" t="str">
        <f aca="false">IF($E57="","",SUMIFS('Form 168 (26AS)'!$F$5:$F$64,'Form 168 (26AS)'!$G$5:$G$64,$E57))</f>
        <v/>
      </c>
      <c r="G57" s="11" t="str">
        <f aca="false">IF($E57="","",SUMIFS(Books!$F$5:$F$64,Books!$G$5:$G$64,$E57))</f>
        <v/>
      </c>
      <c r="H57" s="11" t="str">
        <f aca="false">IF($E57="","",$F57-$G57)</f>
        <v/>
      </c>
      <c r="I57" s="8" t="str">
        <f aca="false">IF($E57="","",IF(AND($F57=0,$G57=0),"No data",IF($G57=0,"Only in Form 168 (book it)",IF($F57=0,"Only in Books (chase deductor)",IF(ABS($H57)&lt;=1,"Matched","Amount mismatch")))))</f>
        <v/>
      </c>
    </row>
    <row r="58" customFormat="false" ht="15" hidden="false" customHeight="false" outlineLevel="0" collapsed="false">
      <c r="A58" s="6"/>
      <c r="B58" s="6"/>
      <c r="C58" s="6"/>
      <c r="D58" s="6"/>
      <c r="E58" s="8" t="str">
        <f aca="false">IF($B58="","",$B58&amp;"|"&amp;$C58&amp;"|"&amp;$D58)</f>
        <v/>
      </c>
      <c r="F58" s="11" t="str">
        <f aca="false">IF($E58="","",SUMIFS('Form 168 (26AS)'!$F$5:$F$64,'Form 168 (26AS)'!$G$5:$G$64,$E58))</f>
        <v/>
      </c>
      <c r="G58" s="11" t="str">
        <f aca="false">IF($E58="","",SUMIFS(Books!$F$5:$F$64,Books!$G$5:$G$64,$E58))</f>
        <v/>
      </c>
      <c r="H58" s="11" t="str">
        <f aca="false">IF($E58="","",$F58-$G58)</f>
        <v/>
      </c>
      <c r="I58" s="8" t="str">
        <f aca="false">IF($E58="","",IF(AND($F58=0,$G58=0),"No data",IF($G58=0,"Only in Form 168 (book it)",IF($F58=0,"Only in Books (chase deductor)",IF(ABS($H58)&lt;=1,"Matched","Amount mismatch")))))</f>
        <v/>
      </c>
    </row>
    <row r="59" customFormat="false" ht="15" hidden="false" customHeight="false" outlineLevel="0" collapsed="false">
      <c r="A59" s="6"/>
      <c r="B59" s="6"/>
      <c r="C59" s="6"/>
      <c r="D59" s="6"/>
      <c r="E59" s="8" t="str">
        <f aca="false">IF($B59="","",$B59&amp;"|"&amp;$C59&amp;"|"&amp;$D59)</f>
        <v/>
      </c>
      <c r="F59" s="11" t="str">
        <f aca="false">IF($E59="","",SUMIFS('Form 168 (26AS)'!$F$5:$F$64,'Form 168 (26AS)'!$G$5:$G$64,$E59))</f>
        <v/>
      </c>
      <c r="G59" s="11" t="str">
        <f aca="false">IF($E59="","",SUMIFS(Books!$F$5:$F$64,Books!$G$5:$G$64,$E59))</f>
        <v/>
      </c>
      <c r="H59" s="11" t="str">
        <f aca="false">IF($E59="","",$F59-$G59)</f>
        <v/>
      </c>
      <c r="I59" s="8" t="str">
        <f aca="false">IF($E59="","",IF(AND($F59=0,$G59=0),"No data",IF($G59=0,"Only in Form 168 (book it)",IF($F59=0,"Only in Books (chase deductor)",IF(ABS($H59)&lt;=1,"Matched","Amount mismatch")))))</f>
        <v/>
      </c>
    </row>
    <row r="60" customFormat="false" ht="15" hidden="false" customHeight="false" outlineLevel="0" collapsed="false">
      <c r="A60" s="6"/>
      <c r="B60" s="6"/>
      <c r="C60" s="6"/>
      <c r="D60" s="6"/>
      <c r="E60" s="8" t="str">
        <f aca="false">IF($B60="","",$B60&amp;"|"&amp;$C60&amp;"|"&amp;$D60)</f>
        <v/>
      </c>
      <c r="F60" s="11" t="str">
        <f aca="false">IF($E60="","",SUMIFS('Form 168 (26AS)'!$F$5:$F$64,'Form 168 (26AS)'!$G$5:$G$64,$E60))</f>
        <v/>
      </c>
      <c r="G60" s="11" t="str">
        <f aca="false">IF($E60="","",SUMIFS(Books!$F$5:$F$64,Books!$G$5:$G$64,$E60))</f>
        <v/>
      </c>
      <c r="H60" s="11" t="str">
        <f aca="false">IF($E60="","",$F60-$G60)</f>
        <v/>
      </c>
      <c r="I60" s="8" t="str">
        <f aca="false">IF($E60="","",IF(AND($F60=0,$G60=0),"No data",IF($G60=0,"Only in Form 168 (book it)",IF($F60=0,"Only in Books (chase deductor)",IF(ABS($H60)&lt;=1,"Matched","Amount mismatch")))))</f>
        <v/>
      </c>
    </row>
    <row r="61" customFormat="false" ht="15" hidden="false" customHeight="false" outlineLevel="0" collapsed="false">
      <c r="A61" s="6"/>
      <c r="B61" s="6"/>
      <c r="C61" s="6"/>
      <c r="D61" s="6"/>
      <c r="E61" s="8" t="str">
        <f aca="false">IF($B61="","",$B61&amp;"|"&amp;$C61&amp;"|"&amp;$D61)</f>
        <v/>
      </c>
      <c r="F61" s="11" t="str">
        <f aca="false">IF($E61="","",SUMIFS('Form 168 (26AS)'!$F$5:$F$64,'Form 168 (26AS)'!$G$5:$G$64,$E61))</f>
        <v/>
      </c>
      <c r="G61" s="11" t="str">
        <f aca="false">IF($E61="","",SUMIFS(Books!$F$5:$F$64,Books!$G$5:$G$64,$E61))</f>
        <v/>
      </c>
      <c r="H61" s="11" t="str">
        <f aca="false">IF($E61="","",$F61-$G61)</f>
        <v/>
      </c>
      <c r="I61" s="8" t="str">
        <f aca="false">IF($E61="","",IF(AND($F61=0,$G61=0),"No data",IF($G61=0,"Only in Form 168 (book it)",IF($F61=0,"Only in Books (chase deductor)",IF(ABS($H61)&lt;=1,"Matched","Amount mismatch")))))</f>
        <v/>
      </c>
    </row>
    <row r="62" customFormat="false" ht="15" hidden="false" customHeight="false" outlineLevel="0" collapsed="false">
      <c r="A62" s="6"/>
      <c r="B62" s="6"/>
      <c r="C62" s="6"/>
      <c r="D62" s="6"/>
      <c r="E62" s="8" t="str">
        <f aca="false">IF($B62="","",$B62&amp;"|"&amp;$C62&amp;"|"&amp;$D62)</f>
        <v/>
      </c>
      <c r="F62" s="11" t="str">
        <f aca="false">IF($E62="","",SUMIFS('Form 168 (26AS)'!$F$5:$F$64,'Form 168 (26AS)'!$G$5:$G$64,$E62))</f>
        <v/>
      </c>
      <c r="G62" s="11" t="str">
        <f aca="false">IF($E62="","",SUMIFS(Books!$F$5:$F$64,Books!$G$5:$G$64,$E62))</f>
        <v/>
      </c>
      <c r="H62" s="11" t="str">
        <f aca="false">IF($E62="","",$F62-$G62)</f>
        <v/>
      </c>
      <c r="I62" s="8" t="str">
        <f aca="false">IF($E62="","",IF(AND($F62=0,$G62=0),"No data",IF($G62=0,"Only in Form 168 (book it)",IF($F62=0,"Only in Books (chase deductor)",IF(ABS($H62)&lt;=1,"Matched","Amount mismatch")))))</f>
        <v/>
      </c>
    </row>
    <row r="63" customFormat="false" ht="15" hidden="false" customHeight="false" outlineLevel="0" collapsed="false">
      <c r="A63" s="6"/>
      <c r="B63" s="6"/>
      <c r="C63" s="6"/>
      <c r="D63" s="6"/>
      <c r="E63" s="8" t="str">
        <f aca="false">IF($B63="","",$B63&amp;"|"&amp;$C63&amp;"|"&amp;$D63)</f>
        <v/>
      </c>
      <c r="F63" s="11" t="str">
        <f aca="false">IF($E63="","",SUMIFS('Form 168 (26AS)'!$F$5:$F$64,'Form 168 (26AS)'!$G$5:$G$64,$E63))</f>
        <v/>
      </c>
      <c r="G63" s="11" t="str">
        <f aca="false">IF($E63="","",SUMIFS(Books!$F$5:$F$64,Books!$G$5:$G$64,$E63))</f>
        <v/>
      </c>
      <c r="H63" s="11" t="str">
        <f aca="false">IF($E63="","",$F63-$G63)</f>
        <v/>
      </c>
      <c r="I63" s="8" t="str">
        <f aca="false">IF($E63="","",IF(AND($F63=0,$G63=0),"No data",IF($G63=0,"Only in Form 168 (book it)",IF($F63=0,"Only in Books (chase deductor)",IF(ABS($H63)&lt;=1,"Matched","Amount mismatch")))))</f>
        <v/>
      </c>
    </row>
    <row r="64" customFormat="false" ht="15" hidden="false" customHeight="false" outlineLevel="0" collapsed="false">
      <c r="A64" s="6"/>
      <c r="B64" s="6"/>
      <c r="C64" s="6"/>
      <c r="D64" s="6"/>
      <c r="E64" s="8" t="str">
        <f aca="false">IF($B64="","",$B64&amp;"|"&amp;$C64&amp;"|"&amp;$D64)</f>
        <v/>
      </c>
      <c r="F64" s="11" t="str">
        <f aca="false">IF($E64="","",SUMIFS('Form 168 (26AS)'!$F$5:$F$64,'Form 168 (26AS)'!$G$5:$G$64,$E64))</f>
        <v/>
      </c>
      <c r="G64" s="11" t="str">
        <f aca="false">IF($E64="","",SUMIFS(Books!$F$5:$F$64,Books!$G$5:$G$64,$E64))</f>
        <v/>
      </c>
      <c r="H64" s="11" t="str">
        <f aca="false">IF($E64="","",$F64-$G64)</f>
        <v/>
      </c>
      <c r="I64" s="8" t="str">
        <f aca="false">IF($E64="","",IF(AND($F64=0,$G64=0),"No data",IF($G64=0,"Only in Form 168 (book it)",IF($F64=0,"Only in Books (chase deductor)",IF(ABS($H64)&lt;=1,"Matched","Amount mismatch")))))</f>
        <v/>
      </c>
    </row>
    <row r="65" customFormat="false" ht="15" hidden="false" customHeight="false" outlineLevel="0" collapsed="false">
      <c r="A65" s="6"/>
      <c r="B65" s="6"/>
      <c r="C65" s="6"/>
      <c r="D65" s="6"/>
      <c r="E65" s="8" t="str">
        <f aca="false">IF($B65="","",$B65&amp;"|"&amp;$C65&amp;"|"&amp;$D65)</f>
        <v/>
      </c>
      <c r="F65" s="11" t="str">
        <f aca="false">IF($E65="","",SUMIFS('Form 168 (26AS)'!$F$5:$F$64,'Form 168 (26AS)'!$G$5:$G$64,$E65))</f>
        <v/>
      </c>
      <c r="G65" s="11" t="str">
        <f aca="false">IF($E65="","",SUMIFS(Books!$F$5:$F$64,Books!$G$5:$G$64,$E65))</f>
        <v/>
      </c>
      <c r="H65" s="11" t="str">
        <f aca="false">IF($E65="","",$F65-$G65)</f>
        <v/>
      </c>
      <c r="I65" s="8" t="str">
        <f aca="false">IF($E65="","",IF(AND($F65=0,$G65=0),"No data",IF($G65=0,"Only in Form 168 (book it)",IF($F65=0,"Only in Books (chase deductor)",IF(ABS($H65)&lt;=1,"Matched","Amount mismatch")))))</f>
        <v/>
      </c>
    </row>
    <row r="66" customFormat="false" ht="15" hidden="false" customHeight="false" outlineLevel="0" collapsed="false">
      <c r="A66" s="6"/>
      <c r="B66" s="6"/>
      <c r="C66" s="6"/>
      <c r="D66" s="6"/>
      <c r="E66" s="8" t="str">
        <f aca="false">IF($B66="","",$B66&amp;"|"&amp;$C66&amp;"|"&amp;$D66)</f>
        <v/>
      </c>
      <c r="F66" s="11" t="str">
        <f aca="false">IF($E66="","",SUMIFS('Form 168 (26AS)'!$F$5:$F$64,'Form 168 (26AS)'!$G$5:$G$64,$E66))</f>
        <v/>
      </c>
      <c r="G66" s="11" t="str">
        <f aca="false">IF($E66="","",SUMIFS(Books!$F$5:$F$64,Books!$G$5:$G$64,$E66))</f>
        <v/>
      </c>
      <c r="H66" s="11" t="str">
        <f aca="false">IF($E66="","",$F66-$G66)</f>
        <v/>
      </c>
      <c r="I66" s="8" t="str">
        <f aca="false">IF($E66="","",IF(AND($F66=0,$G66=0),"No data",IF($G66=0,"Only in Form 168 (book it)",IF($F66=0,"Only in Books (chase deductor)",IF(ABS($H66)&lt;=1,"Matched","Amount mismatch")))))</f>
        <v/>
      </c>
    </row>
    <row r="67" customFormat="false" ht="15" hidden="false" customHeight="false" outlineLevel="0" collapsed="false">
      <c r="A67" s="6"/>
      <c r="B67" s="6"/>
      <c r="C67" s="6"/>
      <c r="D67" s="6"/>
      <c r="E67" s="8" t="str">
        <f aca="false">IF($B67="","",$B67&amp;"|"&amp;$C67&amp;"|"&amp;$D67)</f>
        <v/>
      </c>
      <c r="F67" s="11" t="str">
        <f aca="false">IF($E67="","",SUMIFS('Form 168 (26AS)'!$F$5:$F$64,'Form 168 (26AS)'!$G$5:$G$64,$E67))</f>
        <v/>
      </c>
      <c r="G67" s="11" t="str">
        <f aca="false">IF($E67="","",SUMIFS(Books!$F$5:$F$64,Books!$G$5:$G$64,$E67))</f>
        <v/>
      </c>
      <c r="H67" s="11" t="str">
        <f aca="false">IF($E67="","",$F67-$G67)</f>
        <v/>
      </c>
      <c r="I67" s="8" t="str">
        <f aca="false">IF($E67="","",IF(AND($F67=0,$G67=0),"No data",IF($G67=0,"Only in Form 168 (book it)",IF($F67=0,"Only in Books (chase deductor)",IF(ABS($H67)&lt;=1,"Matched","Amount mismatch")))))</f>
        <v/>
      </c>
    </row>
    <row r="68" customFormat="false" ht="15" hidden="false" customHeight="false" outlineLevel="0" collapsed="false">
      <c r="A68" s="6"/>
      <c r="B68" s="6"/>
      <c r="C68" s="6"/>
      <c r="D68" s="6"/>
      <c r="E68" s="8" t="str">
        <f aca="false">IF($B68="","",$B68&amp;"|"&amp;$C68&amp;"|"&amp;$D68)</f>
        <v/>
      </c>
      <c r="F68" s="11" t="str">
        <f aca="false">IF($E68="","",SUMIFS('Form 168 (26AS)'!$F$5:$F$64,'Form 168 (26AS)'!$G$5:$G$64,$E68))</f>
        <v/>
      </c>
      <c r="G68" s="11" t="str">
        <f aca="false">IF($E68="","",SUMIFS(Books!$F$5:$F$64,Books!$G$5:$G$64,$E68))</f>
        <v/>
      </c>
      <c r="H68" s="11" t="str">
        <f aca="false">IF($E68="","",$F68-$G68)</f>
        <v/>
      </c>
      <c r="I68" s="8" t="str">
        <f aca="false">IF($E68="","",IF(AND($F68=0,$G68=0),"No data",IF($G68=0,"Only in Form 168 (book it)",IF($F68=0,"Only in Books (chase deductor)",IF(ABS($H68)&lt;=1,"Matched","Amount mismatch")))))</f>
        <v/>
      </c>
    </row>
    <row r="69" customFormat="false" ht="15" hidden="false" customHeight="false" outlineLevel="0" collapsed="false">
      <c r="A69" s="6"/>
      <c r="B69" s="6"/>
      <c r="C69" s="6"/>
      <c r="D69" s="6"/>
      <c r="E69" s="8" t="str">
        <f aca="false">IF($B69="","",$B69&amp;"|"&amp;$C69&amp;"|"&amp;$D69)</f>
        <v/>
      </c>
      <c r="F69" s="11" t="str">
        <f aca="false">IF($E69="","",SUMIFS('Form 168 (26AS)'!$F$5:$F$64,'Form 168 (26AS)'!$G$5:$G$64,$E69))</f>
        <v/>
      </c>
      <c r="G69" s="11" t="str">
        <f aca="false">IF($E69="","",SUMIFS(Books!$F$5:$F$64,Books!$G$5:$G$64,$E69))</f>
        <v/>
      </c>
      <c r="H69" s="11" t="str">
        <f aca="false">IF($E69="","",$F69-$G69)</f>
        <v/>
      </c>
      <c r="I69" s="8" t="str">
        <f aca="false">IF($E69="","",IF(AND($F69=0,$G69=0),"No data",IF($G69=0,"Only in Form 168 (book it)",IF($F69=0,"Only in Books (chase deductor)",IF(ABS($H69)&lt;=1,"Matched","Amount mismatch")))))</f>
        <v/>
      </c>
    </row>
    <row r="70" customFormat="false" ht="15" hidden="false" customHeight="false" outlineLevel="0" collapsed="false">
      <c r="A70" s="6"/>
      <c r="B70" s="6"/>
      <c r="C70" s="6"/>
      <c r="D70" s="6"/>
      <c r="E70" s="8" t="str">
        <f aca="false">IF($B70="","",$B70&amp;"|"&amp;$C70&amp;"|"&amp;$D70)</f>
        <v/>
      </c>
      <c r="F70" s="11" t="str">
        <f aca="false">IF($E70="","",SUMIFS('Form 168 (26AS)'!$F$5:$F$64,'Form 168 (26AS)'!$G$5:$G$64,$E70))</f>
        <v/>
      </c>
      <c r="G70" s="11" t="str">
        <f aca="false">IF($E70="","",SUMIFS(Books!$F$5:$F$64,Books!$G$5:$G$64,$E70))</f>
        <v/>
      </c>
      <c r="H70" s="11" t="str">
        <f aca="false">IF($E70="","",$F70-$G70)</f>
        <v/>
      </c>
      <c r="I70" s="8" t="str">
        <f aca="false">IF($E70="","",IF(AND($F70=0,$G70=0),"No data",IF($G70=0,"Only in Form 168 (book it)",IF($F70=0,"Only in Books (chase deductor)",IF(ABS($H70)&lt;=1,"Matched","Amount mismatch")))))</f>
        <v/>
      </c>
    </row>
    <row r="71" customFormat="false" ht="15" hidden="false" customHeight="false" outlineLevel="0" collapsed="false">
      <c r="A71" s="6"/>
      <c r="B71" s="6"/>
      <c r="C71" s="6"/>
      <c r="D71" s="6"/>
      <c r="E71" s="8" t="str">
        <f aca="false">IF($B71="","",$B71&amp;"|"&amp;$C71&amp;"|"&amp;$D71)</f>
        <v/>
      </c>
      <c r="F71" s="11" t="str">
        <f aca="false">IF($E71="","",SUMIFS('Form 168 (26AS)'!$F$5:$F$64,'Form 168 (26AS)'!$G$5:$G$64,$E71))</f>
        <v/>
      </c>
      <c r="G71" s="11" t="str">
        <f aca="false">IF($E71="","",SUMIFS(Books!$F$5:$F$64,Books!$G$5:$G$64,$E71))</f>
        <v/>
      </c>
      <c r="H71" s="11" t="str">
        <f aca="false">IF($E71="","",$F71-$G71)</f>
        <v/>
      </c>
      <c r="I71" s="8" t="str">
        <f aca="false">IF($E71="","",IF(AND($F71=0,$G71=0),"No data",IF($G71=0,"Only in Form 168 (book it)",IF($F71=0,"Only in Books (chase deductor)",IF(ABS($H71)&lt;=1,"Matched","Amount mismatch")))))</f>
        <v/>
      </c>
    </row>
    <row r="72" customFormat="false" ht="15" hidden="false" customHeight="false" outlineLevel="0" collapsed="false">
      <c r="A72" s="6"/>
      <c r="B72" s="6"/>
      <c r="C72" s="6"/>
      <c r="D72" s="6"/>
      <c r="E72" s="8" t="str">
        <f aca="false">IF($B72="","",$B72&amp;"|"&amp;$C72&amp;"|"&amp;$D72)</f>
        <v/>
      </c>
      <c r="F72" s="11" t="str">
        <f aca="false">IF($E72="","",SUMIFS('Form 168 (26AS)'!$F$5:$F$64,'Form 168 (26AS)'!$G$5:$G$64,$E72))</f>
        <v/>
      </c>
      <c r="G72" s="11" t="str">
        <f aca="false">IF($E72="","",SUMIFS(Books!$F$5:$F$64,Books!$G$5:$G$64,$E72))</f>
        <v/>
      </c>
      <c r="H72" s="11" t="str">
        <f aca="false">IF($E72="","",$F72-$G72)</f>
        <v/>
      </c>
      <c r="I72" s="8" t="str">
        <f aca="false">IF($E72="","",IF(AND($F72=0,$G72=0),"No data",IF($G72=0,"Only in Form 168 (book it)",IF($F72=0,"Only in Books (chase deductor)",IF(ABS($H72)&lt;=1,"Matched","Amount mismatch")))))</f>
        <v/>
      </c>
    </row>
    <row r="73" customFormat="false" ht="15" hidden="false" customHeight="false" outlineLevel="0" collapsed="false">
      <c r="A73" s="6"/>
      <c r="B73" s="6"/>
      <c r="C73" s="6"/>
      <c r="D73" s="6"/>
      <c r="E73" s="8" t="str">
        <f aca="false">IF($B73="","",$B73&amp;"|"&amp;$C73&amp;"|"&amp;$D73)</f>
        <v/>
      </c>
      <c r="F73" s="11" t="str">
        <f aca="false">IF($E73="","",SUMIFS('Form 168 (26AS)'!$F$5:$F$64,'Form 168 (26AS)'!$G$5:$G$64,$E73))</f>
        <v/>
      </c>
      <c r="G73" s="11" t="str">
        <f aca="false">IF($E73="","",SUMIFS(Books!$F$5:$F$64,Books!$G$5:$G$64,$E73))</f>
        <v/>
      </c>
      <c r="H73" s="11" t="str">
        <f aca="false">IF($E73="","",$F73-$G73)</f>
        <v/>
      </c>
      <c r="I73" s="8" t="str">
        <f aca="false">IF($E73="","",IF(AND($F73=0,$G73=0),"No data",IF($G73=0,"Only in Form 168 (book it)",IF($F73=0,"Only in Books (chase deductor)",IF(ABS($H73)&lt;=1,"Matched","Amount mismatch")))))</f>
        <v/>
      </c>
    </row>
    <row r="74" customFormat="false" ht="15" hidden="false" customHeight="false" outlineLevel="0" collapsed="false">
      <c r="A74" s="6"/>
      <c r="B74" s="6"/>
      <c r="C74" s="6"/>
      <c r="D74" s="6"/>
      <c r="E74" s="8" t="str">
        <f aca="false">IF($B74="","",$B74&amp;"|"&amp;$C74&amp;"|"&amp;$D74)</f>
        <v/>
      </c>
      <c r="F74" s="11" t="str">
        <f aca="false">IF($E74="","",SUMIFS('Form 168 (26AS)'!$F$5:$F$64,'Form 168 (26AS)'!$G$5:$G$64,$E74))</f>
        <v/>
      </c>
      <c r="G74" s="11" t="str">
        <f aca="false">IF($E74="","",SUMIFS(Books!$F$5:$F$64,Books!$G$5:$G$64,$E74))</f>
        <v/>
      </c>
      <c r="H74" s="11" t="str">
        <f aca="false">IF($E74="","",$F74-$G74)</f>
        <v/>
      </c>
      <c r="I74" s="8" t="str">
        <f aca="false">IF($E74="","",IF(AND($F74=0,$G74=0),"No data",IF($G74=0,"Only in Form 168 (book it)",IF($F74=0,"Only in Books (chase deductor)",IF(ABS($H74)&lt;=1,"Matched","Amount mismatch")))))</f>
        <v/>
      </c>
    </row>
    <row r="75" customFormat="false" ht="15" hidden="false" customHeight="false" outlineLevel="0" collapsed="false">
      <c r="A75" s="6"/>
      <c r="B75" s="6"/>
      <c r="C75" s="6"/>
      <c r="D75" s="6"/>
      <c r="E75" s="8" t="str">
        <f aca="false">IF($B75="","",$B75&amp;"|"&amp;$C75&amp;"|"&amp;$D75)</f>
        <v/>
      </c>
      <c r="F75" s="11" t="str">
        <f aca="false">IF($E75="","",SUMIFS('Form 168 (26AS)'!$F$5:$F$64,'Form 168 (26AS)'!$G$5:$G$64,$E75))</f>
        <v/>
      </c>
      <c r="G75" s="11" t="str">
        <f aca="false">IF($E75="","",SUMIFS(Books!$F$5:$F$64,Books!$G$5:$G$64,$E75))</f>
        <v/>
      </c>
      <c r="H75" s="11" t="str">
        <f aca="false">IF($E75="","",$F75-$G75)</f>
        <v/>
      </c>
      <c r="I75" s="8" t="str">
        <f aca="false">IF($E75="","",IF(AND($F75=0,$G75=0),"No data",IF($G75=0,"Only in Form 168 (book it)",IF($F75=0,"Only in Books (chase deductor)",IF(ABS($H75)&lt;=1,"Matched","Amount mismatch")))))</f>
        <v/>
      </c>
    </row>
    <row r="76" customFormat="false" ht="15" hidden="false" customHeight="false" outlineLevel="0" collapsed="false">
      <c r="A76" s="6"/>
      <c r="B76" s="6"/>
      <c r="C76" s="6"/>
      <c r="D76" s="6"/>
      <c r="E76" s="8" t="str">
        <f aca="false">IF($B76="","",$B76&amp;"|"&amp;$C76&amp;"|"&amp;$D76)</f>
        <v/>
      </c>
      <c r="F76" s="11" t="str">
        <f aca="false">IF($E76="","",SUMIFS('Form 168 (26AS)'!$F$5:$F$64,'Form 168 (26AS)'!$G$5:$G$64,$E76))</f>
        <v/>
      </c>
      <c r="G76" s="11" t="str">
        <f aca="false">IF($E76="","",SUMIFS(Books!$F$5:$F$64,Books!$G$5:$G$64,$E76))</f>
        <v/>
      </c>
      <c r="H76" s="11" t="str">
        <f aca="false">IF($E76="","",$F76-$G76)</f>
        <v/>
      </c>
      <c r="I76" s="8" t="str">
        <f aca="false">IF($E76="","",IF(AND($F76=0,$G76=0),"No data",IF($G76=0,"Only in Form 168 (book it)",IF($F76=0,"Only in Books (chase deductor)",IF(ABS($H76)&lt;=1,"Matched","Amount mismatch")))))</f>
        <v/>
      </c>
    </row>
    <row r="77" customFormat="false" ht="15" hidden="false" customHeight="false" outlineLevel="0" collapsed="false">
      <c r="A77" s="6"/>
      <c r="B77" s="6"/>
      <c r="C77" s="6"/>
      <c r="D77" s="6"/>
      <c r="E77" s="8" t="str">
        <f aca="false">IF($B77="","",$B77&amp;"|"&amp;$C77&amp;"|"&amp;$D77)</f>
        <v/>
      </c>
      <c r="F77" s="11" t="str">
        <f aca="false">IF($E77="","",SUMIFS('Form 168 (26AS)'!$F$5:$F$64,'Form 168 (26AS)'!$G$5:$G$64,$E77))</f>
        <v/>
      </c>
      <c r="G77" s="11" t="str">
        <f aca="false">IF($E77="","",SUMIFS(Books!$F$5:$F$64,Books!$G$5:$G$64,$E77))</f>
        <v/>
      </c>
      <c r="H77" s="11" t="str">
        <f aca="false">IF($E77="","",$F77-$G77)</f>
        <v/>
      </c>
      <c r="I77" s="8" t="str">
        <f aca="false">IF($E77="","",IF(AND($F77=0,$G77=0),"No data",IF($G77=0,"Only in Form 168 (book it)",IF($F77=0,"Only in Books (chase deductor)",IF(ABS($H77)&lt;=1,"Matched","Amount mismatch")))))</f>
        <v/>
      </c>
    </row>
    <row r="78" customFormat="false" ht="15" hidden="false" customHeight="false" outlineLevel="0" collapsed="false">
      <c r="A78" s="6"/>
      <c r="B78" s="6"/>
      <c r="C78" s="6"/>
      <c r="D78" s="6"/>
      <c r="E78" s="8" t="str">
        <f aca="false">IF($B78="","",$B78&amp;"|"&amp;$C78&amp;"|"&amp;$D78)</f>
        <v/>
      </c>
      <c r="F78" s="11" t="str">
        <f aca="false">IF($E78="","",SUMIFS('Form 168 (26AS)'!$F$5:$F$64,'Form 168 (26AS)'!$G$5:$G$64,$E78))</f>
        <v/>
      </c>
      <c r="G78" s="11" t="str">
        <f aca="false">IF($E78="","",SUMIFS(Books!$F$5:$F$64,Books!$G$5:$G$64,$E78))</f>
        <v/>
      </c>
      <c r="H78" s="11" t="str">
        <f aca="false">IF($E78="","",$F78-$G78)</f>
        <v/>
      </c>
      <c r="I78" s="8" t="str">
        <f aca="false">IF($E78="","",IF(AND($F78=0,$G78=0),"No data",IF($G78=0,"Only in Form 168 (book it)",IF($F78=0,"Only in Books (chase deductor)",IF(ABS($H78)&lt;=1,"Matched","Amount mismatch")))))</f>
        <v/>
      </c>
    </row>
    <row r="79" customFormat="false" ht="15" hidden="false" customHeight="false" outlineLevel="0" collapsed="false">
      <c r="A79" s="6"/>
      <c r="B79" s="6"/>
      <c r="C79" s="6"/>
      <c r="D79" s="6"/>
      <c r="E79" s="8" t="str">
        <f aca="false">IF($B79="","",$B79&amp;"|"&amp;$C79&amp;"|"&amp;$D79)</f>
        <v/>
      </c>
      <c r="F79" s="11" t="str">
        <f aca="false">IF($E79="","",SUMIFS('Form 168 (26AS)'!$F$5:$F$64,'Form 168 (26AS)'!$G$5:$G$64,$E79))</f>
        <v/>
      </c>
      <c r="G79" s="11" t="str">
        <f aca="false">IF($E79="","",SUMIFS(Books!$F$5:$F$64,Books!$G$5:$G$64,$E79))</f>
        <v/>
      </c>
      <c r="H79" s="11" t="str">
        <f aca="false">IF($E79="","",$F79-$G79)</f>
        <v/>
      </c>
      <c r="I79" s="8" t="str">
        <f aca="false">IF($E79="","",IF(AND($F79=0,$G79=0),"No data",IF($G79=0,"Only in Form 168 (book it)",IF($F79=0,"Only in Books (chase deductor)",IF(ABS($H79)&lt;=1,"Matched","Amount mismatch")))))</f>
        <v/>
      </c>
    </row>
    <row r="80" customFormat="false" ht="15" hidden="false" customHeight="false" outlineLevel="0" collapsed="false">
      <c r="A80" s="6"/>
      <c r="B80" s="6"/>
      <c r="C80" s="6"/>
      <c r="D80" s="6"/>
      <c r="E80" s="8" t="str">
        <f aca="false">IF($B80="","",$B80&amp;"|"&amp;$C80&amp;"|"&amp;$D80)</f>
        <v/>
      </c>
      <c r="F80" s="11" t="str">
        <f aca="false">IF($E80="","",SUMIFS('Form 168 (26AS)'!$F$5:$F$64,'Form 168 (26AS)'!$G$5:$G$64,$E80))</f>
        <v/>
      </c>
      <c r="G80" s="11" t="str">
        <f aca="false">IF($E80="","",SUMIFS(Books!$F$5:$F$64,Books!$G$5:$G$64,$E80))</f>
        <v/>
      </c>
      <c r="H80" s="11" t="str">
        <f aca="false">IF($E80="","",$F80-$G80)</f>
        <v/>
      </c>
      <c r="I80" s="8" t="str">
        <f aca="false">IF($E80="","",IF(AND($F80=0,$G80=0),"No data",IF($G80=0,"Only in Form 168 (book it)",IF($F80=0,"Only in Books (chase deductor)",IF(ABS($H80)&lt;=1,"Matched","Amount mismatch")))))</f>
        <v/>
      </c>
    </row>
    <row r="81" customFormat="false" ht="15" hidden="false" customHeight="false" outlineLevel="0" collapsed="false">
      <c r="A81" s="6"/>
      <c r="B81" s="6"/>
      <c r="C81" s="6"/>
      <c r="D81" s="6"/>
      <c r="E81" s="8" t="str">
        <f aca="false">IF($B81="","",$B81&amp;"|"&amp;$C81&amp;"|"&amp;$D81)</f>
        <v/>
      </c>
      <c r="F81" s="11" t="str">
        <f aca="false">IF($E81="","",SUMIFS('Form 168 (26AS)'!$F$5:$F$64,'Form 168 (26AS)'!$G$5:$G$64,$E81))</f>
        <v/>
      </c>
      <c r="G81" s="11" t="str">
        <f aca="false">IF($E81="","",SUMIFS(Books!$F$5:$F$64,Books!$G$5:$G$64,$E81))</f>
        <v/>
      </c>
      <c r="H81" s="11" t="str">
        <f aca="false">IF($E81="","",$F81-$G81)</f>
        <v/>
      </c>
      <c r="I81" s="8" t="str">
        <f aca="false">IF($E81="","",IF(AND($F81=0,$G81=0),"No data",IF($G81=0,"Only in Form 168 (book it)",IF($F81=0,"Only in Books (chase deductor)",IF(ABS($H81)&lt;=1,"Matched","Amount mismatch")))))</f>
        <v/>
      </c>
    </row>
    <row r="82" customFormat="false" ht="15" hidden="false" customHeight="false" outlineLevel="0" collapsed="false">
      <c r="A82" s="6"/>
      <c r="B82" s="6"/>
      <c r="C82" s="6"/>
      <c r="D82" s="6"/>
      <c r="E82" s="8" t="str">
        <f aca="false">IF($B82="","",$B82&amp;"|"&amp;$C82&amp;"|"&amp;$D82)</f>
        <v/>
      </c>
      <c r="F82" s="11" t="str">
        <f aca="false">IF($E82="","",SUMIFS('Form 168 (26AS)'!$F$5:$F$64,'Form 168 (26AS)'!$G$5:$G$64,$E82))</f>
        <v/>
      </c>
      <c r="G82" s="11" t="str">
        <f aca="false">IF($E82="","",SUMIFS(Books!$F$5:$F$64,Books!$G$5:$G$64,$E82))</f>
        <v/>
      </c>
      <c r="H82" s="11" t="str">
        <f aca="false">IF($E82="","",$F82-$G82)</f>
        <v/>
      </c>
      <c r="I82" s="8" t="str">
        <f aca="false">IF($E82="","",IF(AND($F82=0,$G82=0),"No data",IF($G82=0,"Only in Form 168 (book it)",IF($F82=0,"Only in Books (chase deductor)",IF(ABS($H82)&lt;=1,"Matched","Amount mismatch")))))</f>
        <v/>
      </c>
    </row>
    <row r="83" customFormat="false" ht="15" hidden="false" customHeight="false" outlineLevel="0" collapsed="false">
      <c r="A83" s="6"/>
      <c r="B83" s="6"/>
      <c r="C83" s="6"/>
      <c r="D83" s="6"/>
      <c r="E83" s="8" t="str">
        <f aca="false">IF($B83="","",$B83&amp;"|"&amp;$C83&amp;"|"&amp;$D83)</f>
        <v/>
      </c>
      <c r="F83" s="11" t="str">
        <f aca="false">IF($E83="","",SUMIFS('Form 168 (26AS)'!$F$5:$F$64,'Form 168 (26AS)'!$G$5:$G$64,$E83))</f>
        <v/>
      </c>
      <c r="G83" s="11" t="str">
        <f aca="false">IF($E83="","",SUMIFS(Books!$F$5:$F$64,Books!$G$5:$G$64,$E83))</f>
        <v/>
      </c>
      <c r="H83" s="11" t="str">
        <f aca="false">IF($E83="","",$F83-$G83)</f>
        <v/>
      </c>
      <c r="I83" s="8" t="str">
        <f aca="false">IF($E83="","",IF(AND($F83=0,$G83=0),"No data",IF($G83=0,"Only in Form 168 (book it)",IF($F83=0,"Only in Books (chase deductor)",IF(ABS($H83)&lt;=1,"Matched","Amount mismatch")))))</f>
        <v/>
      </c>
    </row>
    <row r="84" customFormat="false" ht="15" hidden="false" customHeight="false" outlineLevel="0" collapsed="false">
      <c r="A84" s="6"/>
      <c r="B84" s="6"/>
      <c r="C84" s="6"/>
      <c r="D84" s="6"/>
      <c r="E84" s="8" t="str">
        <f aca="false">IF($B84="","",$B84&amp;"|"&amp;$C84&amp;"|"&amp;$D84)</f>
        <v/>
      </c>
      <c r="F84" s="11" t="str">
        <f aca="false">IF($E84="","",SUMIFS('Form 168 (26AS)'!$F$5:$F$64,'Form 168 (26AS)'!$G$5:$G$64,$E84))</f>
        <v/>
      </c>
      <c r="G84" s="11" t="str">
        <f aca="false">IF($E84="","",SUMIFS(Books!$F$5:$F$64,Books!$G$5:$G$64,$E84))</f>
        <v/>
      </c>
      <c r="H84" s="11" t="str">
        <f aca="false">IF($E84="","",$F84-$G84)</f>
        <v/>
      </c>
      <c r="I84" s="8" t="str">
        <f aca="false">IF($E84="","",IF(AND($F84=0,$G84=0),"No data",IF($G84=0,"Only in Form 168 (book it)",IF($F84=0,"Only in Books (chase deductor)",IF(ABS($H84)&lt;=1,"Matched","Amount mismatch")))))</f>
        <v/>
      </c>
    </row>
    <row r="86" customFormat="false" ht="15" hidden="false" customHeight="false" outlineLevel="0" collapsed="false">
      <c r="E86" s="9" t="s">
        <v>46</v>
      </c>
      <c r="F86" s="10" t="n">
        <f aca="false">SUM(F5:F84)</f>
        <v>30800</v>
      </c>
      <c r="G86" s="10" t="n">
        <f aca="false">SUM(G5:G84)</f>
        <v>23700</v>
      </c>
      <c r="H86" s="10" t="n">
        <f aca="false">SUM(H5:H84)</f>
        <v>7100</v>
      </c>
    </row>
  </sheetData>
  <sheetProtection sheet="true" password="d0db"/>
  <dataValidations count="2">
    <dataValidation allowBlank="true" errorStyle="stop" operator="between" showDropDown="false" showErrorMessage="false" showInputMessage="false" sqref="C5:C84" type="list">
      <formula1>"194A,194C,194D,194H,194I,194J,194Q,194T,194O,195,Other"</formula1>
      <formula2>0</formula2>
    </dataValidation>
    <dataValidation allowBlank="true" errorStyle="stop" operator="between" showDropDown="false" showErrorMessage="false" showInputMessage="false" sqref="D5:D84" type="list">
      <formula1>"Q1,Q2,Q3,Q4,Annual"</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6"/>
    <col collapsed="false" customWidth="true" hidden="false" outlineLevel="0" max="2" min="2" style="0" width="20"/>
  </cols>
  <sheetData>
    <row r="1" customFormat="false" ht="18.55" hidden="false" customHeight="false" outlineLevel="0" collapsed="false">
      <c r="A1" s="1" t="s">
        <v>61</v>
      </c>
    </row>
    <row r="2" customFormat="false" ht="15" hidden="false" customHeight="false" outlineLevel="0" collapsed="false">
      <c r="A2" s="2" t="s">
        <v>62</v>
      </c>
    </row>
    <row r="4" customFormat="false" ht="15" hidden="false" customHeight="false" outlineLevel="0" collapsed="false">
      <c r="A4" s="12" t="s">
        <v>63</v>
      </c>
      <c r="B4" s="13" t="n">
        <f aca="false">SUM(Reconciliation!$F$5:$F$84)</f>
        <v>30800</v>
      </c>
    </row>
    <row r="5" customFormat="false" ht="15" hidden="false" customHeight="false" outlineLevel="0" collapsed="false">
      <c r="A5" s="12" t="s">
        <v>64</v>
      </c>
      <c r="B5" s="13" t="n">
        <f aca="false">SUM(Reconciliation!$G$5:$G$84)</f>
        <v>23700</v>
      </c>
    </row>
    <row r="6" customFormat="false" ht="15" hidden="false" customHeight="false" outlineLevel="0" collapsed="false">
      <c r="A6" s="3" t="s">
        <v>65</v>
      </c>
      <c r="B6" s="13" t="n">
        <f aca="false">B4-B5</f>
        <v>7100</v>
      </c>
    </row>
    <row r="8" customFormat="false" ht="15" hidden="false" customHeight="false" outlineLevel="0" collapsed="false">
      <c r="A8" s="3" t="s">
        <v>66</v>
      </c>
    </row>
    <row r="9" customFormat="false" ht="15" hidden="false" customHeight="false" outlineLevel="0" collapsed="false">
      <c r="A9" s="14" t="s">
        <v>67</v>
      </c>
      <c r="B9" s="15" t="n">
        <f aca="false">COUNTIF(Reconciliation!$I$5:$I$84,"Matched")</f>
        <v>3</v>
      </c>
    </row>
    <row r="10" customFormat="false" ht="15" hidden="false" customHeight="false" outlineLevel="0" collapsed="false">
      <c r="A10" s="14" t="s">
        <v>68</v>
      </c>
      <c r="B10" s="15" t="n">
        <f aca="false">COUNTIF(Reconciliation!$I$5:$I$84,"Only in Form 168 (book it)")</f>
        <v>1</v>
      </c>
    </row>
    <row r="11" customFormat="false" ht="15" hidden="false" customHeight="false" outlineLevel="0" collapsed="false">
      <c r="A11" s="14" t="s">
        <v>69</v>
      </c>
      <c r="B11" s="15" t="n">
        <f aca="false">COUNTIF(Reconciliation!$I$5:$I$84,"Only in Books (chase deductor)")</f>
        <v>1</v>
      </c>
    </row>
    <row r="12" customFormat="false" ht="15" hidden="false" customHeight="false" outlineLevel="0" collapsed="false">
      <c r="A12" s="14" t="s">
        <v>70</v>
      </c>
      <c r="B12" s="15" t="n">
        <f aca="false">COUNTIF(Reconciliation!$I$5:$I$84,"Amount mismatch")</f>
        <v>1</v>
      </c>
    </row>
    <row r="14" customFormat="false" ht="15" hidden="false" customHeight="false" outlineLevel="0" collapsed="false">
      <c r="A14" s="3" t="s">
        <v>71</v>
      </c>
    </row>
    <row r="15" customFormat="false" ht="15" hidden="false" customHeight="false" outlineLevel="0" collapsed="false">
      <c r="A15" s="16" t="s">
        <v>72</v>
      </c>
      <c r="B15" s="13" t="n">
        <f aca="false">SUMIFS(Reconciliation!$G$5:$G$84,Reconciliation!$I$5:$I$84,"Only in Books (chase deductor)")</f>
        <v>1200</v>
      </c>
    </row>
    <row r="16" customFormat="false" ht="15" hidden="false" customHeight="false" outlineLevel="0" collapsed="false">
      <c r="A16" s="16" t="s">
        <v>73</v>
      </c>
      <c r="B16" s="13" t="n">
        <f aca="false">SUMIFS(Reconciliation!$F$5:$F$84,Reconciliation!$I$5:$I$84,"Only in Form 168 (book it)")</f>
        <v>8000</v>
      </c>
    </row>
  </sheetData>
  <sheetProtection sheet="true" password="d0db"/>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2026-06-30T04:25:26Z</dcterms:created>
  <dc:creator>openpyxl</dc:creator>
  <dc:description/>
  <dc:language>en-US</dc:language>
  <cp:lastModifiedBy/>
  <dcterms:modified xsi:type="dcterms:W3CDTF">2026-06-30T04:25:26Z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